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en_skoroszyt" defaultThemeVersion="124226"/>
  <xr:revisionPtr revIDLastSave="0" documentId="13_ncr:1_{CB8C600B-EEED-4D86-ABDE-9560FB2C3F41}" xr6:coauthVersionLast="36" xr6:coauthVersionMax="36" xr10:uidLastSave="{00000000-0000-0000-0000-000000000000}"/>
  <bookViews>
    <workbookView xWindow="0" yWindow="0" windowWidth="13815" windowHeight="6855" tabRatio="838" xr2:uid="{00000000-000D-0000-FFFF-FFFF00000000}"/>
  </bookViews>
  <sheets>
    <sheet name="Spis treści_Contents" sheetId="41" r:id="rId1"/>
    <sheet name="Nota_Note" sheetId="69" r:id="rId2"/>
    <sheet name="1_Podstawowe dane_Key data_new" sheetId="70" r:id="rId3"/>
    <sheet name="2_RZiS_P&amp;L_new" sheetId="66" r:id="rId4"/>
    <sheet name="3_Odsetkowy_NII_new" sheetId="53" r:id="rId5"/>
    <sheet name="4_Prowizyjny_F&amp;C_new" sheetId="54" r:id="rId6"/>
    <sheet name="5_Koszty adm_Adm expenses_new" sheetId="55" r:id="rId7"/>
    <sheet name="6_Operacyjne_Operating" sheetId="31" r:id="rId8"/>
    <sheet name="7_Odpisy_Impairments" sheetId="57" r:id="rId9"/>
    <sheet name="8_Bilans_Balance sheet_new" sheetId="2" r:id="rId10"/>
    <sheet name="9_Kredyty_Loans_new" sheetId="19" r:id="rId11"/>
    <sheet name="9a_Kredyty_NS_Loans_NS" sheetId="50" r:id="rId12"/>
    <sheet name="10_Jakość portf_Portf_quali_new" sheetId="60" r:id="rId13"/>
    <sheet name="11_Depozyty_Deposits_new" sheetId="21" r:id="rId14"/>
    <sheet name="12_Adekwatność_Capital adeq_new" sheetId="48" r:id="rId15"/>
    <sheet name="13_RZiS_Detal_P&amp;L_Retail_new" sheetId="24" r:id="rId16"/>
    <sheet name="14_RZiS_C&amp;I_P&amp;L_C&amp;I_new" sheetId="25" r:id="rId17"/>
    <sheet name="1_Podstawowe dane_Key data_old" sheetId="67" r:id="rId18"/>
    <sheet name="2_RZiS_P&amp;L_old" sheetId="51" r:id="rId19"/>
    <sheet name="3_Odsetkowy_NII_old" sheetId="15" r:id="rId20"/>
    <sheet name="4_Prowizyjny_F&amp;C_old" sheetId="18" r:id="rId21"/>
    <sheet name="5_Koszty adm_Adm expenses_old" sheetId="13" r:id="rId22"/>
    <sheet name="8_Bilans_Balance sheet_old" sheetId="58" r:id="rId23"/>
    <sheet name="9_Kredyty_Loans_old" sheetId="59" r:id="rId24"/>
    <sheet name="10_Jakość portf_Portf_quali_old" sheetId="20" r:id="rId25"/>
    <sheet name="11_Depozyty_Deposits_old" sheetId="61" r:id="rId26"/>
    <sheet name="12_Adekwatność_Capital adeq_old" sheetId="62" r:id="rId27"/>
    <sheet name="13_RZiS_Detal_P&amp;L_Retail_old" sheetId="63" r:id="rId28"/>
    <sheet name="14_RZiS_C&amp;I_P&amp;L_C&amp;I_old" sheetId="64" r:id="rId29"/>
  </sheets>
  <externalReferences>
    <externalReference r:id="rId30"/>
    <externalReference r:id="rId31"/>
  </externalReferences>
  <definedNames>
    <definedName name="LangSelID">[1]POLENG!$I$3</definedName>
    <definedName name="_xlnm.Print_Area" localSheetId="2">'1_Podstawowe dane_Key data_new'!$A$1:$B$73</definedName>
    <definedName name="_xlnm.Print_Area" localSheetId="17">'1_Podstawowe dane_Key data_old'!$A$1:$AX$73</definedName>
    <definedName name="_xlnm.Print_Area" localSheetId="12">'10_Jakość portf_Portf_quali_new'!$A$1:$B$58</definedName>
    <definedName name="_xlnm.Print_Area" localSheetId="24">'10_Jakość portf_Portf_quali_old'!$A$1:$AX$58</definedName>
    <definedName name="_xlnm.Print_Area" localSheetId="13">'11_Depozyty_Deposits_new'!$A$1:$B$38</definedName>
    <definedName name="_xlnm.Print_Area" localSheetId="25">'11_Depozyty_Deposits_old'!$A$1:$AX$35</definedName>
    <definedName name="_xlnm.Print_Area" localSheetId="14">'12_Adekwatność_Capital adeq_new'!$A$1:$B$65</definedName>
    <definedName name="_xlnm.Print_Area" localSheetId="26">'12_Adekwatność_Capital adeq_old'!$A$1:$AX$65</definedName>
    <definedName name="_xlnm.Print_Area" localSheetId="15">'13_RZiS_Detal_P&amp;L_Retail_new'!$A$1:$B$26</definedName>
    <definedName name="_xlnm.Print_Area" localSheetId="27">'13_RZiS_Detal_P&amp;L_Retail_old'!$A$1:$AW$25</definedName>
    <definedName name="_xlnm.Print_Area" localSheetId="16">'14_RZiS_C&amp;I_P&amp;L_C&amp;I_new'!$A$1:$B$24</definedName>
    <definedName name="_xlnm.Print_Area" localSheetId="28">'14_RZiS_C&amp;I_P&amp;L_C&amp;I_old'!$A$1:$AW$23</definedName>
    <definedName name="_xlnm.Print_Area" localSheetId="3">'2_RZiS_P&amp;L_new'!$A$1:$D$35</definedName>
    <definedName name="_xlnm.Print_Area" localSheetId="18">'2_RZiS_P&amp;L_old'!$A$1:$BD$35</definedName>
    <definedName name="_xlnm.Print_Area" localSheetId="4">'3_Odsetkowy_NII_new'!$A$1:$B$59</definedName>
    <definedName name="_xlnm.Print_Area" localSheetId="19">'3_Odsetkowy_NII_old'!$A$1:$AX$59</definedName>
    <definedName name="_xlnm.Print_Area" localSheetId="5">'4_Prowizyjny_F&amp;C_new'!$A$1:$B$34</definedName>
    <definedName name="_xlnm.Print_Area" localSheetId="20">'4_Prowizyjny_F&amp;C_old'!$A$1:$AX$33</definedName>
    <definedName name="_xlnm.Print_Area" localSheetId="6">'5_Koszty adm_Adm expenses_new'!$A$1:$B$22</definedName>
    <definedName name="_xlnm.Print_Area" localSheetId="21">'5_Koszty adm_Adm expenses_old'!$A$1:$AX$22</definedName>
    <definedName name="_xlnm.Print_Area" localSheetId="7">'6_Operacyjne_Operating'!$A$1:$BF$28</definedName>
    <definedName name="_xlnm.Print_Area" localSheetId="8">'7_Odpisy_Impairments'!$A$1:$AX$24</definedName>
    <definedName name="_xlnm.Print_Area" localSheetId="9">'8_Bilans_Balance sheet_new'!$A$1:$B$71</definedName>
    <definedName name="_xlnm.Print_Area" localSheetId="22">'8_Bilans_Balance sheet_old'!$A$1:$AX$70</definedName>
    <definedName name="_xlnm.Print_Area" localSheetId="10">'9_Kredyty_Loans_new'!$A$1:$B$33</definedName>
    <definedName name="_xlnm.Print_Area" localSheetId="23">'9_Kredyty_Loans_old'!$A$1:$AY$33</definedName>
    <definedName name="_xlnm.Print_Area" localSheetId="0">'Spis treści_Contents'!$A$3:$E$24</definedName>
    <definedName name="Podstawowe_dane_finansowe">'1_Podstawowe dane_Key data_old'!$A$1</definedName>
  </definedNames>
  <calcPr calcId="191029"/>
</workbook>
</file>

<file path=xl/calcChain.xml><?xml version="1.0" encoding="utf-8"?>
<calcChain xmlns="http://schemas.openxmlformats.org/spreadsheetml/2006/main">
  <c r="F24" i="25" l="1"/>
  <c r="AZ23" i="64" l="1"/>
  <c r="AY23" i="64"/>
  <c r="BA23" i="64" l="1"/>
  <c r="BB23" i="64" s="1"/>
  <c r="AW23" i="64" s="1"/>
</calcChain>
</file>

<file path=xl/sharedStrings.xml><?xml version="1.0" encoding="utf-8"?>
<sst xmlns="http://schemas.openxmlformats.org/spreadsheetml/2006/main" count="10017" uniqueCount="917">
  <si>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</si>
  <si>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</si>
  <si>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</si>
  <si>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</si>
  <si>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</si>
  <si>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</si>
  <si>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</si>
  <si>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</si>
  <si>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</si>
  <si>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</si>
  <si>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</si>
  <si>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</si>
  <si>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</si>
  <si>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</si>
  <si>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</si>
  <si>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</si>
  <si>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</si>
  <si>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</si>
  <si>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</si>
  <si>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</si>
  <si>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</si>
  <si>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</si>
  <si>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</si>
  <si>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</si>
  <si>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</si>
  <si>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</si>
  <si>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</si>
  <si>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</si>
  <si>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</si>
  <si>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</si>
  <si>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</si>
  <si>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</si>
  <si>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</si>
  <si>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</si>
  <si>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</si>
  <si>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</si>
  <si>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</si>
  <si>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</si>
  <si>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</si>
  <si>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</si>
  <si>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</si>
  <si>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</si>
  <si>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</si>
  <si>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</si>
  <si>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</si>
  <si>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</si>
  <si>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</si>
  <si>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</si>
  <si>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</si>
  <si>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</si>
  <si>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</si>
  <si>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</si>
  <si>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</si>
  <si>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</si>
  <si>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</si>
  <si>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</si>
  <si>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</si>
  <si>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</si>
  <si>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</si>
  <si>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</si>
  <si>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</si>
  <si>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</si>
  <si>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</si>
  <si>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</si>
  <si>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</si>
  <si>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</si>
  <si>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</si>
  <si>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</si>
  <si>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</si>
  <si>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</si>
  <si>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</si>
  <si>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</si>
  <si>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</si>
  <si>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</si>
  <si>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</si>
  <si>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</si>
  <si>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</si>
  <si>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</si>
  <si>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</si>
  <si>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</si>
  <si>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</si>
  <si>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</si>
  <si>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</si>
  <si>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</si>
  <si>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</si>
  <si>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</si>
  <si>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</si>
  <si>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</si>
  <si>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</si>
  <si>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</si>
  <si>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</si>
  <si>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</si>
  <si>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</si>
  <si>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</si>
  <si>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</si>
  <si>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</si>
  <si>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</si>
  <si>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</si>
  <si>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</si>
  <si>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</si>
  <si>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</si>
  <si>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</si>
  <si>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</si>
  <si>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</si>
  <si>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</si>
  <si>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</si>
  <si>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</si>
  <si>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</si>
  <si>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</si>
  <si>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</si>
  <si>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</si>
  <si>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</si>
  <si>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</si>
  <si>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</si>
  <si>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</si>
  <si>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</si>
  <si>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</si>
  <si>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</si>
  <si>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</si>
  <si>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</si>
  <si>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</si>
  <si>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</si>
  <si>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</si>
  <si>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</si>
  <si>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</si>
  <si>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</si>
  <si>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</si>
  <si>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</si>
  <si>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</si>
  <si>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</si>
  <si>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</si>
  <si>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</si>
  <si>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</si>
  <si>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</si>
  <si>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</si>
  <si>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</si>
  <si>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</si>
  <si>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</si>
  <si>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</si>
  <si>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</si>
  <si>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</si>
  <si>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</si>
  <si>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</si>
  <si>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</si>
  <si>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</si>
  <si>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</si>
  <si>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</si>
  <si>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</si>
  <si>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</si>
  <si>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</si>
  <si>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</si>
  <si>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</si>
  <si>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</si>
  <si>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</si>
  <si>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</si>
  <si>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</si>
  <si>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</si>
  <si>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</si>
  <si>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</si>
  <si>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</si>
  <si>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</si>
  <si>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</si>
  <si>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</si>
  <si>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</si>
  <si>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</si>
  <si>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</si>
  <si>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</si>
  <si>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</si>
  <si>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</si>
  <si>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</si>
  <si>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</si>
  <si>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</si>
  <si>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</si>
  <si>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</si>
  <si>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</si>
  <si>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</si>
  <si>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</si>
  <si>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</si>
  <si>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</si>
  <si>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</si>
  <si>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</si>
  <si>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</si>
  <si>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</si>
  <si>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</si>
  <si>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</si>
  <si>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</si>
  <si>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</si>
  <si>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</si>
  <si>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</si>
  <si>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</si>
  <si>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</si>
  <si>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</si>
  <si>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</si>
  <si>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</si>
  <si>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</si>
  <si>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</si>
  <si>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</si>
  <si>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</si>
  <si>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</si>
  <si>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</si>
  <si>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</si>
  <si>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</si>
  <si>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</si>
  <si>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</si>
  <si>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</si>
  <si>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</si>
  <si>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</si>
  <si>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</si>
  <si>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</si>
  <si>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</si>
  <si>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</si>
  <si>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</si>
  <si>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</si>
  <si>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</si>
  <si>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</si>
  <si>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</si>
  <si>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</si>
  <si>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</si>
  <si>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</si>
  <si>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</si>
  <si>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</si>
  <si>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</si>
  <si>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</si>
  <si>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</si>
  <si>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</si>
  <si>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</si>
  <si>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</si>
  <si>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</si>
  <si>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</si>
  <si>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</si>
  <si>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</si>
  <si>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</si>
  <si>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</si>
  <si>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</si>
  <si>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</si>
  <si>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</si>
  <si>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</si>
  <si>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</si>
  <si>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</si>
  <si>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</si>
  <si>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</si>
  <si>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</si>
  <si>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</si>
  <si>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</si>
  <si>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</si>
  <si>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</si>
  <si>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</si>
  <si>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</si>
  <si>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</si>
  <si>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</si>
  <si>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</si>
  <si>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</si>
  <si>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</si>
  <si>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</si>
  <si>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</si>
  <si>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</si>
  <si>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</si>
  <si>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</si>
  <si>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</si>
  <si>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</si>
  <si>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</si>
  <si>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</si>
  <si>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</si>
  <si>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</si>
  <si>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</si>
  <si>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</si>
  <si>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</si>
  <si>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</si>
  <si>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</si>
  <si>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</si>
  <si>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</si>
  <si>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</si>
  <si>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</si>
  <si>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</si>
  <si>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</si>
  <si>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</si>
  <si>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</si>
  <si>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</si>
  <si>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</si>
  <si>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</si>
  <si>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</si>
  <si>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</si>
  <si>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</si>
  <si>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</si>
  <si>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</si>
  <si>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</si>
  <si>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</si>
  <si>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</si>
  <si>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</si>
  <si>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</si>
  <si>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</si>
  <si>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</si>
  <si>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</si>
  <si>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</si>
  <si>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</si>
  <si>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</si>
  <si>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</si>
  <si>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</si>
  <si>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</si>
  <si>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</si>
  <si>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</si>
  <si>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</si>
  <si>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</si>
  <si>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</si>
  <si>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</si>
  <si>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</si>
  <si>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</si>
  <si>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</si>
  <si>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</si>
  <si>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</si>
  <si>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</si>
  <si>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</si>
  <si>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</si>
  <si>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</si>
  <si>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</si>
  <si>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</si>
  <si>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</si>
  <si>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</si>
  <si>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</si>
  <si>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</si>
  <si>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</si>
  <si>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</si>
  <si>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</si>
  <si>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</si>
  <si>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</si>
  <si>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</si>
  <si>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</si>
  <si>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</si>
  <si>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</si>
  <si>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</si>
  <si>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</si>
  <si>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</si>
  <si>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</si>
  <si>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</si>
  <si>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</si>
  <si>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</si>
  <si>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</si>
  <si>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</si>
  <si>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</si>
  <si>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</si>
  <si>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</si>
  <si>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</si>
  <si>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</si>
  <si>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</si>
  <si>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</si>
  <si>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</si>
  <si>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</si>
  <si>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</si>
  <si>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</si>
  <si>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</si>
  <si>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</si>
  <si>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</si>
  <si>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</si>
  <si>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</si>
  <si>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</si>
  <si>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</si>
  <si>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</si>
  <si>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</si>
  <si>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</si>
  <si>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</si>
  <si>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</si>
  <si>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</si>
  <si>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</si>
  <si>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</si>
  <si>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</si>
  <si>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</si>
  <si>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</si>
  <si>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</si>
  <si>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</si>
  <si>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</si>
  <si>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</si>
  <si>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</si>
  <si>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</si>
  <si>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</si>
  <si>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</si>
  <si>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</si>
  <si>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</si>
  <si>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</si>
  <si>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</si>
  <si>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</si>
  <si>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</si>
  <si>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</si>
  <si>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</si>
  <si>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</si>
  <si>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</si>
  <si>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</si>
  <si>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</si>
  <si>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</si>
  <si>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</si>
  <si>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</si>
  <si>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</si>
  <si>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</si>
  <si>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</si>
  <si>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</si>
  <si>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</si>
  <si>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</si>
  <si>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</si>
  <si>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</si>
  <si>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</si>
  <si>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</si>
  <si>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</si>
  <si>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</si>
  <si>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</si>
  <si>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</si>
  <si>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</si>
  <si>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</si>
  <si>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</si>
  <si>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</si>
  <si>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</si>
  <si>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</si>
  <si>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</si>
  <si>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</si>
  <si>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</si>
  <si>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</si>
  <si>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</si>
  <si>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</si>
  <si>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</si>
  <si>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</si>
  <si>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</si>
  <si>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</si>
  <si>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</si>
  <si>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</si>
  <si>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</si>
  <si>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</si>
  <si>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</si>
  <si>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</si>
  <si>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</si>
  <si>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</si>
  <si>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</si>
  <si>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</si>
  <si>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</si>
  <si>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</si>
  <si>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</si>
  <si>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</si>
  <si>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</si>
  <si>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</si>
  <si>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</si>
  <si>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</si>
  <si>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</si>
  <si>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</si>
  <si>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</si>
  <si>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</si>
  <si>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</si>
  <si>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</si>
  <si>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</si>
  <si>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</si>
  <si>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</si>
  <si>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</si>
  <si>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</si>
  <si>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</si>
  <si>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</si>
  <si>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</si>
  <si>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</si>
  <si>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</si>
  <si>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</si>
  <si>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</si>
  <si>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</si>
  <si>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</si>
  <si>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</si>
  <si>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</si>
  <si>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</si>
  <si>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</si>
  <si>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</si>
  <si>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</si>
  <si>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</si>
  <si>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</si>
  <si>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</si>
  <si>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</si>
  <si>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</si>
  <si>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</si>
  <si>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</si>
  <si>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</si>
  <si>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</si>
  <si>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</si>
  <si>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</si>
  <si>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</si>
  <si>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</si>
  <si>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</si>
  <si>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</si>
  <si>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</si>
  <si>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</si>
  <si>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</si>
  <si>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</si>
  <si>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</si>
  <si>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</si>
  <si>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</si>
  <si>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</si>
  <si>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</si>
  <si>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</si>
  <si>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</si>
  <si>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</si>
  <si>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</si>
  <si>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</si>
  <si>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</si>
  <si>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</si>
  <si>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</si>
  <si>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</si>
  <si>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</si>
  <si>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</si>
  <si>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</si>
  <si>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</si>
  <si>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</si>
  <si>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</si>
  <si>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</si>
  <si>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</si>
  <si>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</si>
  <si>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</si>
  <si>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</si>
  <si>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</si>
  <si>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</si>
  <si>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</si>
  <si>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</si>
  <si>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</si>
  <si>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</si>
  <si>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</si>
  <si>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</si>
  <si>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</si>
  <si>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</si>
  <si>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</si>
  <si>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</si>
  <si>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</si>
  <si>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</si>
  <si>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</si>
  <si>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</si>
  <si>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</si>
  <si>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</si>
  <si>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</si>
  <si>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</si>
  <si>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</si>
  <si>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</si>
  <si>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</si>
  <si>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</si>
  <si>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</si>
  <si>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</si>
  <si>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</si>
  <si>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</si>
  <si>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</si>
  <si>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</si>
  <si>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</si>
  <si>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</si>
  <si>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</si>
  <si>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</si>
  <si>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</si>
  <si>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</si>
  <si>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</si>
  <si>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</si>
  <si>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</si>
  <si>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</si>
  <si>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</si>
  <si>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</si>
  <si>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</si>
  <si>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</si>
  <si>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</si>
  <si>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</si>
  <si>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</si>
  <si>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</si>
  <si>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</si>
  <si>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</si>
  <si>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</si>
  <si>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</si>
  <si>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</si>
  <si>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</si>
  <si>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</si>
  <si>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</si>
  <si>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</si>
  <si>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</si>
  <si>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</si>
  <si>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</si>
  <si>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</si>
  <si>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</si>
  <si>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</si>
  <si>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</si>
  <si>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</si>
  <si>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</si>
  <si>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</si>
  <si>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</si>
  <si>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</si>
  <si>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</si>
  <si>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</si>
  <si>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</si>
  <si>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</si>
  <si>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</si>
  <si>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</si>
  <si>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</si>
  <si>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</si>
  <si>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</si>
  <si>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</si>
  <si>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</si>
  <si>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</si>
  <si>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</si>
  <si>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</si>
  <si>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</si>
  <si>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</si>
  <si>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</si>
  <si>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</si>
  <si>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</si>
  <si>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</si>
  <si>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</si>
  <si>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</si>
  <si>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</si>
  <si>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</si>
  <si>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</si>
  <si>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</si>
  <si>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</si>
  <si>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</si>
  <si>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</si>
  <si>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</si>
  <si>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</si>
  <si>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</si>
  <si>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</si>
  <si>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</si>
  <si>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</si>
  <si>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</si>
  <si>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</si>
  <si>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</si>
  <si>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</si>
  <si>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</si>
  <si>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</si>
  <si>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</si>
  <si>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</si>
  <si>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</si>
  <si>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</si>
  <si>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</si>
  <si>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</si>
  <si>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</si>
  <si>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</si>
  <si>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</si>
  <si>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</si>
  <si>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</si>
  <si>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</si>
  <si>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</si>
  <si>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</si>
  <si>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</si>
  <si>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</si>
  <si>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</si>
  <si>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</si>
  <si>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</si>
  <si>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</si>
  <si>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</si>
  <si>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</si>
  <si>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</si>
  <si>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</si>
  <si>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</si>
  <si>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</si>
  <si>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</si>
  <si>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</si>
  <si>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</si>
  <si>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</si>
  <si>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</si>
  <si>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</si>
  <si>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</si>
  <si>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</si>
  <si>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</si>
  <si>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</si>
  <si>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</si>
  <si>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</si>
  <si>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</si>
  <si>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</si>
  <si>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</si>
  <si>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</si>
  <si>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</si>
  <si>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</si>
  <si>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</si>
  <si>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</si>
  <si>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</si>
  <si>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</si>
  <si>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</si>
  <si>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</si>
  <si>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</si>
  <si>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</si>
  <si>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</si>
  <si>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</si>
  <si>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</si>
  <si>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</si>
  <si>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</si>
  <si>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</si>
  <si>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</si>
  <si>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</si>
  <si>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</si>
  <si>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</si>
  <si>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</si>
  <si>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</si>
  <si>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</si>
  <si>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</si>
  <si>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</si>
  <si>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</si>
  <si>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</si>
  <si>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</si>
  <si>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</si>
  <si>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</si>
  <si>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</si>
  <si>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</si>
  <si>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</si>
  <si>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</si>
  <si>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</si>
  <si>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</si>
  <si>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</si>
  <si>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</si>
  <si>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</si>
  <si>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</si>
  <si>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</si>
  <si>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</si>
  <si>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</si>
  <si>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</si>
  <si>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</si>
  <si>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</si>
  <si>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</si>
  <si>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</si>
  <si>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</si>
  <si>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</si>
  <si>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</si>
  <si>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</si>
  <si>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</si>
  <si>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</si>
  <si>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</si>
  <si>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</si>
  <si>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</si>
  <si>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</si>
  <si>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</si>
  <si>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</si>
  <si>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</si>
  <si>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</si>
  <si>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</si>
  <si>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</si>
  <si>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</si>
  <si>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</si>
  <si>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</si>
  <si>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</si>
  <si>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</si>
  <si>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</si>
  <si>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</si>
  <si>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</si>
  <si>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</si>
  <si>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</si>
  <si>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</si>
  <si>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</si>
  <si>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</si>
  <si>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</si>
  <si>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</si>
  <si>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</si>
  <si>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</si>
  <si>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</si>
  <si>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</si>
  <si>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</si>
  <si>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</si>
  <si>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</si>
  <si>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</si>
  <si>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</si>
  <si>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</si>
  <si>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</si>
  <si>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</si>
  <si>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</si>
  <si>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</si>
  <si>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</si>
  <si>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</si>
  <si>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</si>
  <si>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</si>
  <si>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</si>
  <si>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</si>
  <si>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</si>
  <si>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</si>
  <si>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</si>
  <si>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</si>
  <si>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</si>
  <si>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</si>
  <si>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</si>
  <si>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</si>
  <si>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</si>
  <si>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</si>
  <si>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</si>
  <si>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</si>
  <si>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</si>
  <si>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</si>
  <si>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</si>
  <si>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</si>
  <si>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</si>
  <si>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</si>
  <si>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</si>
  <si>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</si>
  <si>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</si>
  <si>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</si>
  <si>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</si>
  <si>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</si>
  <si>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</si>
  <si>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</si>
  <si>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</si>
  <si>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</si>
  <si>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</si>
  <si>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</si>
  <si>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</si>
  <si>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</si>
  <si>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</si>
  <si>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</si>
  <si>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</si>
  <si>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</si>
  <si>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</si>
  <si>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</si>
  <si>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</si>
  <si>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</si>
  <si>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</si>
  <si>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</si>
  <si>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</si>
  <si>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</si>
  <si>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</si>
  <si>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</si>
  <si>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</si>
  <si>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</si>
  <si>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</si>
  <si>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</si>
  <si>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</si>
  <si>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</si>
  <si>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</si>
  <si>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</si>
  <si>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</si>
  <si>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</si>
  <si>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</si>
  <si>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</si>
  <si>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</si>
  <si>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</si>
  <si>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</si>
  <si>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</si>
  <si>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</si>
  <si>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</si>
  <si>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</si>
  <si>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</si>
  <si>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</si>
  <si>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</si>
  <si>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</si>
  <si>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</si>
  <si>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</si>
  <si>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</si>
  <si>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</si>
  <si>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</si>
  <si>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</si>
  <si>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</si>
  <si>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</si>
  <si>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</si>
  <si>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</si>
  <si>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</si>
  <si>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</si>
  <si>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</si>
  <si>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</si>
  <si>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</si>
  <si>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</si>
  <si>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</si>
  <si>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</si>
  <si>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</si>
  <si>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</si>
  <si>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zmienione wszystkie kwartały</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</si>
  <si>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</si>
  <si>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</si>
  <si>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</si>
  <si>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</si>
  <si>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</si>
  <si>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</si>
  <si>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</si>
  <si>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</si>
  <si>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</si>
  <si>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</si>
  <si>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</si>
  <si>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</si>
  <si>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</si>
  <si>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</si>
  <si>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</si>
  <si>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</si>
  <si>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</si>
  <si>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</si>
  <si>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</si>
  <si>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</si>
  <si>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</si>
  <si>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</si>
  <si>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</si>
  <si>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</si>
  <si>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</si>
  <si>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</si>
  <si>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</si>
  <si>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</si>
  <si>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</si>
  <si>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</si>
  <si>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</si>
  <si>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</si>
  <si>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</si>
  <si>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</si>
  <si>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</si>
  <si>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</si>
  <si>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</si>
  <si>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</si>
  <si>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</si>
  <si>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</si>
  <si>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</si>
  <si>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</si>
  <si>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</si>
  <si>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</si>
  <si>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</si>
  <si>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</si>
  <si>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</si>
  <si>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</si>
  <si>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</si>
  <si>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</si>
  <si>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</si>
  <si>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</si>
  <si>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</si>
  <si>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</si>
  <si>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</si>
  <si>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</si>
  <si>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</si>
  <si>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</si>
  <si>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</si>
  <si>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</si>
  <si>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</si>
  <si>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</si>
  <si>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</si>
  <si>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</si>
  <si>
    <t>Q2'23</t>
  </si>
  <si>
    <t>30.06.2023</t>
  </si>
  <si>
    <t>Należności od klientów wyceniane wg zamortyzowanego kosztu</t>
  </si>
  <si>
    <t>Wynik na instrumentach finansowych wycenianych do wartości godziwej przez rachunek zysków i strat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</si>
</sst>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
    <numFmt numFmtId="165" formatCode="_(* #,##0_);_(* \(#,##0\);_(* &quot;-&quot;??_);_(@_)"/>
    <numFmt numFmtId="166" formatCode="#,##0.0"/>
    <numFmt numFmtId="167" formatCode="0.00000"/>
    <numFmt numFmtId="168" formatCode="#,##0.00\%"/>
  </numFmts>
  <fonts count="54"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6">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
      <left style="thin">
        <color indexed="64"/>
      </left>
      <right style="thin">
        <color indexed="64"/>
      </right>
      <top style="thin">
        <color indexed="64"/>
      </top>
      <bottom style="thin">
        <color indexed="64"/>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8" fillId="0" borderId="0" applyFont="0" applyFill="0" applyBorder="0" applyAlignment="0" applyProtection="0"/>
    <xf numFmtId="44" fontId="9" fillId="0" borderId="0" applyFont="0" applyFill="0" applyBorder="0" applyAlignment="0" applyProtection="0"/>
  </cellStyleXfs>
  <cellXfs count="825">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3" xfId="0" applyFont="1" applyFill="1" applyBorder="1" applyAlignment="1">
      <alignment horizontal="right" vertical="center" wrapText="1"/>
    </xf>
    <xf numFmtId="0" fontId="18" fillId="2" borderId="1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4"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7" xfId="0" applyFont="1" applyFill="1" applyBorder="1" applyAlignment="1">
      <alignment horizontal="left" vertical="top"/>
    </xf>
    <xf numFmtId="0" fontId="17" fillId="3" borderId="0" xfId="0" applyFont="1" applyFill="1" applyAlignment="1">
      <alignment horizontal="left" vertical="top" wrapText="1"/>
    </xf>
    <xf numFmtId="0" fontId="38"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8"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0"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6"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7" xfId="0" applyFont="1" applyFill="1" applyBorder="1" applyAlignment="1">
      <alignment wrapText="1"/>
    </xf>
    <xf numFmtId="0" fontId="35" fillId="2" borderId="11" xfId="0" applyFont="1" applyFill="1" applyBorder="1" applyAlignment="1">
      <alignment wrapText="1"/>
    </xf>
    <xf numFmtId="0" fontId="40"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1" fillId="2" borderId="0" xfId="0" applyFont="1" applyFill="1" applyBorder="1" applyAlignment="1">
      <alignment vertical="center" wrapText="1"/>
    </xf>
    <xf numFmtId="3" fontId="41"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39"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2"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2"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9" fillId="2" borderId="14"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18" xfId="0" applyFont="1" applyFill="1" applyBorder="1" applyAlignment="1">
      <alignment horizontal="center" vertical="center"/>
    </xf>
    <xf numFmtId="3" fontId="12" fillId="0" borderId="21" xfId="0" applyNumberFormat="1" applyFont="1" applyFill="1" applyBorder="1" applyAlignment="1">
      <alignment horizontal="right" vertical="center" wrapText="1"/>
    </xf>
    <xf numFmtId="3" fontId="12" fillId="0" borderId="22"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8"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4"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8"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2" xfId="0" applyFont="1" applyFill="1" applyBorder="1" applyAlignment="1">
      <alignment vertical="center" wrapText="1"/>
    </xf>
    <xf numFmtId="3" fontId="32" fillId="2" borderId="23"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4"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8" fillId="2" borderId="0" xfId="14" applyNumberFormat="1" applyFont="1" applyFill="1" applyAlignment="1" applyProtection="1">
      <alignment horizontal="left" vertical="center" wrapText="1"/>
    </xf>
    <xf numFmtId="0" fontId="12" fillId="2" borderId="19" xfId="0" applyFont="1" applyFill="1" applyBorder="1" applyAlignment="1">
      <alignment vertical="center" wrapText="1"/>
    </xf>
    <xf numFmtId="0" fontId="12" fillId="2" borderId="4" xfId="0" applyFont="1" applyFill="1" applyBorder="1" applyAlignment="1">
      <alignment vertical="center" wrapText="1"/>
    </xf>
    <xf numFmtId="0" fontId="12" fillId="2" borderId="20"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8"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4"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6"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6"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5"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6"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0"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49" fillId="2" borderId="0" xfId="186" applyNumberFormat="1" applyFont="1" applyFill="1" applyBorder="1" applyAlignment="1">
      <alignment horizontal="left" vertical="center"/>
    </xf>
    <xf numFmtId="0" fontId="11" fillId="3" borderId="0" xfId="186" applyFont="1" applyFill="1" applyBorder="1"/>
    <xf numFmtId="0" fontId="19" fillId="2" borderId="15"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4"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4" xfId="186" applyFont="1" applyFill="1" applyBorder="1" applyAlignment="1">
      <alignment vertical="center"/>
    </xf>
    <xf numFmtId="165" fontId="49"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4"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49" fillId="2" borderId="0" xfId="186" applyNumberFormat="1" applyFont="1" applyFill="1" applyBorder="1"/>
    <xf numFmtId="165" fontId="49" fillId="2" borderId="14" xfId="186" applyNumberFormat="1" applyFont="1" applyFill="1" applyBorder="1"/>
    <xf numFmtId="165" fontId="49" fillId="2" borderId="14"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0"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4" xfId="0" applyFont="1" applyFill="1" applyBorder="1" applyAlignment="1">
      <alignment vertical="center" wrapText="1"/>
    </xf>
    <xf numFmtId="0" fontId="22" fillId="2" borderId="24" xfId="0" applyFont="1" applyFill="1" applyBorder="1" applyAlignment="1">
      <alignment horizontal="left" vertical="center" wrapText="1" indent="1"/>
    </xf>
    <xf numFmtId="0" fontId="19" fillId="2" borderId="25" xfId="0" applyFont="1" applyFill="1" applyBorder="1" applyAlignment="1">
      <alignment horizontal="center" vertical="center"/>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22" fillId="2" borderId="20"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9" fillId="2" borderId="28"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4" fillId="2" borderId="27"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0" xfId="472" applyFont="1" applyFill="1" applyBorder="1" applyAlignment="1">
      <alignment horizontal="center" vertical="center"/>
    </xf>
    <xf numFmtId="0" fontId="18" fillId="0" borderId="31" xfId="472" applyFont="1" applyBorder="1" applyAlignment="1">
      <alignment horizontal="left" vertical="center" wrapText="1" indent="1"/>
    </xf>
    <xf numFmtId="0" fontId="18" fillId="0" borderId="32" xfId="472" applyFont="1" applyBorder="1" applyAlignment="1">
      <alignment horizontal="left" vertical="center" wrapText="1" indent="1"/>
    </xf>
    <xf numFmtId="0" fontId="19" fillId="0" borderId="32" xfId="472" applyFont="1" applyFill="1" applyBorder="1" applyAlignment="1">
      <alignment vertical="center" wrapText="1"/>
    </xf>
    <xf numFmtId="0" fontId="19" fillId="0" borderId="32" xfId="472" applyFont="1" applyBorder="1" applyAlignment="1">
      <alignment vertical="center" wrapText="1"/>
    </xf>
    <xf numFmtId="0" fontId="18" fillId="0" borderId="32" xfId="472" applyFont="1" applyBorder="1" applyAlignment="1">
      <alignment horizontal="left" vertical="center" wrapText="1" indent="2"/>
    </xf>
    <xf numFmtId="0" fontId="18" fillId="0" borderId="32" xfId="472" applyFont="1" applyFill="1" applyBorder="1" applyAlignment="1">
      <alignment horizontal="left" vertical="center" wrapText="1" indent="1"/>
    </xf>
    <xf numFmtId="0" fontId="46" fillId="0" borderId="33" xfId="472" applyNumberFormat="1" applyFont="1" applyBorder="1" applyAlignment="1">
      <alignment horizontal="left" vertical="top" wrapText="1"/>
    </xf>
    <xf numFmtId="0" fontId="14" fillId="2" borderId="34"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2"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3"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165" fontId="13" fillId="0" borderId="14" xfId="186" applyNumberFormat="1" applyFont="1" applyFill="1" applyBorder="1" applyAlignment="1">
      <alignment vertical="center"/>
    </xf>
    <xf numFmtId="165" fontId="49"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4"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1" xfId="472" applyFont="1" applyFill="1" applyBorder="1" applyAlignment="1">
      <alignment horizontal="left" vertical="center" wrapText="1" indent="1"/>
    </xf>
    <xf numFmtId="0" fontId="18" fillId="0" borderId="32" xfId="472" applyFont="1" applyFill="1" applyBorder="1" applyAlignment="1">
      <alignment horizontal="left" vertical="center" wrapText="1" indent="2"/>
    </xf>
    <xf numFmtId="0" fontId="11" fillId="2" borderId="35" xfId="0" applyNumberFormat="1" applyFont="1" applyFill="1" applyBorder="1" applyAlignment="1">
      <alignment horizontal="left" vertical="center" wrapText="1" indent="1"/>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2" borderId="11" xfId="14" applyFill="1" applyBorder="1" applyAlignment="1" applyProtection="1">
      <alignment horizontal="left" vertical="top" wrapText="1"/>
    </xf>
    <xf numFmtId="0" fontId="38" fillId="2" borderId="0" xfId="14" applyFont="1" applyFill="1" applyBorder="1" applyAlignment="1" applyProtection="1">
      <alignment horizontal="left" vertical="top"/>
    </xf>
    <xf numFmtId="0" fontId="38"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168" fontId="14" fillId="0" borderId="5" xfId="7" applyNumberFormat="1" applyFont="1" applyFill="1" applyBorder="1" applyAlignment="1">
      <alignment horizontal="right" vertical="center" wrapText="1"/>
    </xf>
    <xf numFmtId="3" fontId="22" fillId="0" borderId="5" xfId="0" quotePrefix="1" applyNumberFormat="1" applyFont="1" applyFill="1" applyBorder="1" applyAlignment="1">
      <alignment horizontal="right" vertical="center" wrapText="1"/>
    </xf>
    <xf numFmtId="0" fontId="0" fillId="0" borderId="0" xfId="0" applyFill="1" applyAlignment="1">
      <alignment vertical="center"/>
    </xf>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2" xfId="472" applyFont="1" applyFill="1" applyBorder="1" applyAlignment="1">
      <alignment horizontal="center" vertical="center" wrapText="1"/>
    </xf>
  </cellXfs>
  <cellStyles count="476">
    <cellStyle name="Hiperłącze" xfId="14" builtinId="8"/>
    <cellStyle name="Normalny" xfId="0" builtinId="0"/>
    <cellStyle name="Normalny 10" xfId="30" xr:uid="{00000000-0005-0000-0000-000002000000}"/>
    <cellStyle name="Normalny 105" xfId="7" xr:uid="{00000000-0005-0000-0000-000003000000}"/>
    <cellStyle name="Normalny 197" xfId="10" xr:uid="{00000000-0005-0000-0000-000004000000}"/>
    <cellStyle name="Normalny 2" xfId="1" xr:uid="{00000000-0005-0000-0000-000005000000}"/>
    <cellStyle name="Normalny 2 10" xfId="29" xr:uid="{00000000-0005-0000-0000-000006000000}"/>
    <cellStyle name="Normalny 2 10 2" xfId="46" xr:uid="{00000000-0005-0000-0000-000007000000}"/>
    <cellStyle name="Normalny 2 10 2 2" xfId="125" xr:uid="{00000000-0005-0000-0000-000008000000}"/>
    <cellStyle name="Normalny 2 10 2 2 2" xfId="412" xr:uid="{00000000-0005-0000-0000-000009000000}"/>
    <cellStyle name="Normalny 2 10 2 2 3" xfId="246" xr:uid="{00000000-0005-0000-0000-00000A000000}"/>
    <cellStyle name="Normalny 2 10 2 3" xfId="107" xr:uid="{00000000-0005-0000-0000-00000B000000}"/>
    <cellStyle name="Normalny 2 10 2 3 2" xfId="394" xr:uid="{00000000-0005-0000-0000-00000C000000}"/>
    <cellStyle name="Normalny 2 10 2 4" xfId="334" xr:uid="{00000000-0005-0000-0000-00000D000000}"/>
    <cellStyle name="Normalny 2 10 2 5" xfId="228" xr:uid="{00000000-0005-0000-0000-00000E000000}"/>
    <cellStyle name="Normalny 2 10 3" xfId="61" xr:uid="{00000000-0005-0000-0000-00000F000000}"/>
    <cellStyle name="Normalny 2 10 3 2" xfId="126" xr:uid="{00000000-0005-0000-0000-000010000000}"/>
    <cellStyle name="Normalny 2 10 3 2 2" xfId="413" xr:uid="{00000000-0005-0000-0000-000011000000}"/>
    <cellStyle name="Normalny 2 10 3 2 3" xfId="247" xr:uid="{00000000-0005-0000-0000-000012000000}"/>
    <cellStyle name="Normalny 2 10 3 3" xfId="122" xr:uid="{00000000-0005-0000-0000-000013000000}"/>
    <cellStyle name="Normalny 2 10 3 3 2" xfId="409" xr:uid="{00000000-0005-0000-0000-000014000000}"/>
    <cellStyle name="Normalny 2 10 3 4" xfId="349" xr:uid="{00000000-0005-0000-0000-000015000000}"/>
    <cellStyle name="Normalny 2 10 3 5" xfId="243" xr:uid="{00000000-0005-0000-0000-000016000000}"/>
    <cellStyle name="Normalny 2 10 4" xfId="92" xr:uid="{00000000-0005-0000-0000-000017000000}"/>
    <cellStyle name="Normalny 2 10 4 2" xfId="127" xr:uid="{00000000-0005-0000-0000-000018000000}"/>
    <cellStyle name="Normalny 2 10 4 2 2" xfId="414" xr:uid="{00000000-0005-0000-0000-000019000000}"/>
    <cellStyle name="Normalny 2 10 4 2 3" xfId="248" xr:uid="{00000000-0005-0000-0000-00001A000000}"/>
    <cellStyle name="Normalny 2 10 4 3" xfId="379" xr:uid="{00000000-0005-0000-0000-00001B000000}"/>
    <cellStyle name="Normalny 2 10 4 4" xfId="213" xr:uid="{00000000-0005-0000-0000-00001C000000}"/>
    <cellStyle name="Normalny 2 10 5" xfId="123" xr:uid="{00000000-0005-0000-0000-00001D000000}"/>
    <cellStyle name="Normalny 2 10 5 2" xfId="410" xr:uid="{00000000-0005-0000-0000-00001E000000}"/>
    <cellStyle name="Normalny 2 10 5 3" xfId="244" xr:uid="{00000000-0005-0000-0000-00001F000000}"/>
    <cellStyle name="Normalny 2 10 6" xfId="183" xr:uid="{00000000-0005-0000-0000-000020000000}"/>
    <cellStyle name="Normalny 2 10 6 2" xfId="470" xr:uid="{00000000-0005-0000-0000-000021000000}"/>
    <cellStyle name="Normalny 2 10 6 3" xfId="304" xr:uid="{00000000-0005-0000-0000-000022000000}"/>
    <cellStyle name="Normalny 2 10 7" xfId="76" xr:uid="{00000000-0005-0000-0000-000023000000}"/>
    <cellStyle name="Normalny 2 10 7 2" xfId="364" xr:uid="{00000000-0005-0000-0000-000024000000}"/>
    <cellStyle name="Normalny 2 10 8" xfId="319" xr:uid="{00000000-0005-0000-0000-000025000000}"/>
    <cellStyle name="Normalny 2 10 9" xfId="198" xr:uid="{00000000-0005-0000-0000-000026000000}"/>
    <cellStyle name="Normalny 2 11" xfId="32" xr:uid="{00000000-0005-0000-0000-000027000000}"/>
    <cellStyle name="Normalny 2 11 2" xfId="128" xr:uid="{00000000-0005-0000-0000-000028000000}"/>
    <cellStyle name="Normalny 2 11 2 2" xfId="415" xr:uid="{00000000-0005-0000-0000-000029000000}"/>
    <cellStyle name="Normalny 2 11 2 3" xfId="249" xr:uid="{00000000-0005-0000-0000-00002A000000}"/>
    <cellStyle name="Normalny 2 11 3" xfId="93" xr:uid="{00000000-0005-0000-0000-00002B000000}"/>
    <cellStyle name="Normalny 2 11 3 2" xfId="380" xr:uid="{00000000-0005-0000-0000-00002C000000}"/>
    <cellStyle name="Normalny 2 11 4" xfId="320" xr:uid="{00000000-0005-0000-0000-00002D000000}"/>
    <cellStyle name="Normalny 2 11 5" xfId="214" xr:uid="{00000000-0005-0000-0000-00002E000000}"/>
    <cellStyle name="Normalny 2 12" xfId="47" xr:uid="{00000000-0005-0000-0000-00002F000000}"/>
    <cellStyle name="Normalny 2 12 2" xfId="129" xr:uid="{00000000-0005-0000-0000-000030000000}"/>
    <cellStyle name="Normalny 2 12 2 2" xfId="416" xr:uid="{00000000-0005-0000-0000-000031000000}"/>
    <cellStyle name="Normalny 2 12 2 3" xfId="250" xr:uid="{00000000-0005-0000-0000-000032000000}"/>
    <cellStyle name="Normalny 2 12 3" xfId="108" xr:uid="{00000000-0005-0000-0000-000033000000}"/>
    <cellStyle name="Normalny 2 12 3 2" xfId="395" xr:uid="{00000000-0005-0000-0000-000034000000}"/>
    <cellStyle name="Normalny 2 12 4" xfId="335" xr:uid="{00000000-0005-0000-0000-000035000000}"/>
    <cellStyle name="Normalny 2 12 5" xfId="229" xr:uid="{00000000-0005-0000-0000-000036000000}"/>
    <cellStyle name="Normalny 2 13" xfId="78" xr:uid="{00000000-0005-0000-0000-000037000000}"/>
    <cellStyle name="Normalny 2 13 2" xfId="130" xr:uid="{00000000-0005-0000-0000-000038000000}"/>
    <cellStyle name="Normalny 2 13 2 2" xfId="417" xr:uid="{00000000-0005-0000-0000-000039000000}"/>
    <cellStyle name="Normalny 2 13 2 3" xfId="251" xr:uid="{00000000-0005-0000-0000-00003A000000}"/>
    <cellStyle name="Normalny 2 13 3" xfId="365" xr:uid="{00000000-0005-0000-0000-00003B000000}"/>
    <cellStyle name="Normalny 2 13 4" xfId="199" xr:uid="{00000000-0005-0000-0000-00003C000000}"/>
    <cellStyle name="Normalny 2 14" xfId="124" xr:uid="{00000000-0005-0000-0000-00003D000000}"/>
    <cellStyle name="Normalny 2 14 2" xfId="411" xr:uid="{00000000-0005-0000-0000-00003E000000}"/>
    <cellStyle name="Normalny 2 14 3" xfId="245" xr:uid="{00000000-0005-0000-0000-00003F000000}"/>
    <cellStyle name="Normalny 2 15" xfId="62" xr:uid="{00000000-0005-0000-0000-000040000000}"/>
    <cellStyle name="Normalny 2 15 2" xfId="350" xr:uid="{00000000-0005-0000-0000-000041000000}"/>
    <cellStyle name="Normalny 2 16" xfId="305" xr:uid="{00000000-0005-0000-0000-000042000000}"/>
    <cellStyle name="Normalny 2 17" xfId="184" xr:uid="{00000000-0005-0000-0000-000043000000}"/>
    <cellStyle name="Normalny 2 18" xfId="472" xr:uid="{00000000-0005-0000-0000-000044000000}"/>
    <cellStyle name="Normalny 2 2" xfId="4" xr:uid="{00000000-0005-0000-0000-000045000000}"/>
    <cellStyle name="Normalny 2 2 2 4" xfId="12" xr:uid="{00000000-0005-0000-0000-000046000000}"/>
    <cellStyle name="Normalny 2 2 27" xfId="8" xr:uid="{00000000-0005-0000-0000-000047000000}"/>
    <cellStyle name="Normalny 2 2 27 2" xfId="471" xr:uid="{00000000-0005-0000-0000-000048000000}"/>
    <cellStyle name="Normalny 2 2_20.Zob wobec klientow" xfId="6" xr:uid="{00000000-0005-0000-0000-000049000000}"/>
    <cellStyle name="Normalny 2 2_20.Zob wobec klientow 2" xfId="9" xr:uid="{00000000-0005-0000-0000-00004A000000}"/>
    <cellStyle name="Normalny 2 3" xfId="15" xr:uid="{00000000-0005-0000-0000-00004B000000}"/>
    <cellStyle name="Normalny 2 3 2" xfId="35" xr:uid="{00000000-0005-0000-0000-00004C000000}"/>
    <cellStyle name="Normalny 2 3 2 2" xfId="132" xr:uid="{00000000-0005-0000-0000-00004D000000}"/>
    <cellStyle name="Normalny 2 3 2 2 2" xfId="419" xr:uid="{00000000-0005-0000-0000-00004E000000}"/>
    <cellStyle name="Normalny 2 3 2 2 3" xfId="253" xr:uid="{00000000-0005-0000-0000-00004F000000}"/>
    <cellStyle name="Normalny 2 3 2 3" xfId="96" xr:uid="{00000000-0005-0000-0000-000050000000}"/>
    <cellStyle name="Normalny 2 3 2 3 2" xfId="383" xr:uid="{00000000-0005-0000-0000-000051000000}"/>
    <cellStyle name="Normalny 2 3 2 4" xfId="323" xr:uid="{00000000-0005-0000-0000-000052000000}"/>
    <cellStyle name="Normalny 2 3 2 5" xfId="217" xr:uid="{00000000-0005-0000-0000-000053000000}"/>
    <cellStyle name="Normalny 2 3 3" xfId="50" xr:uid="{00000000-0005-0000-0000-000054000000}"/>
    <cellStyle name="Normalny 2 3 3 2" xfId="133" xr:uid="{00000000-0005-0000-0000-000055000000}"/>
    <cellStyle name="Normalny 2 3 3 2 2" xfId="420" xr:uid="{00000000-0005-0000-0000-000056000000}"/>
    <cellStyle name="Normalny 2 3 3 2 3" xfId="254" xr:uid="{00000000-0005-0000-0000-000057000000}"/>
    <cellStyle name="Normalny 2 3 3 3" xfId="111" xr:uid="{00000000-0005-0000-0000-000058000000}"/>
    <cellStyle name="Normalny 2 3 3 3 2" xfId="398" xr:uid="{00000000-0005-0000-0000-000059000000}"/>
    <cellStyle name="Normalny 2 3 3 4" xfId="338" xr:uid="{00000000-0005-0000-0000-00005A000000}"/>
    <cellStyle name="Normalny 2 3 3 5" xfId="232" xr:uid="{00000000-0005-0000-0000-00005B000000}"/>
    <cellStyle name="Normalny 2 3 4" xfId="81" xr:uid="{00000000-0005-0000-0000-00005C000000}"/>
    <cellStyle name="Normalny 2 3 4 2" xfId="134" xr:uid="{00000000-0005-0000-0000-00005D000000}"/>
    <cellStyle name="Normalny 2 3 4 2 2" xfId="421" xr:uid="{00000000-0005-0000-0000-00005E000000}"/>
    <cellStyle name="Normalny 2 3 4 2 3" xfId="255" xr:uid="{00000000-0005-0000-0000-00005F000000}"/>
    <cellStyle name="Normalny 2 3 4 3" xfId="368" xr:uid="{00000000-0005-0000-0000-000060000000}"/>
    <cellStyle name="Normalny 2 3 4 4" xfId="202" xr:uid="{00000000-0005-0000-0000-000061000000}"/>
    <cellStyle name="Normalny 2 3 5" xfId="131" xr:uid="{00000000-0005-0000-0000-000062000000}"/>
    <cellStyle name="Normalny 2 3 5 2" xfId="418" xr:uid="{00000000-0005-0000-0000-000063000000}"/>
    <cellStyle name="Normalny 2 3 5 3" xfId="252" xr:uid="{00000000-0005-0000-0000-000064000000}"/>
    <cellStyle name="Normalny 2 3 6" xfId="65" xr:uid="{00000000-0005-0000-0000-000065000000}"/>
    <cellStyle name="Normalny 2 3 6 2" xfId="353" xr:uid="{00000000-0005-0000-0000-000066000000}"/>
    <cellStyle name="Normalny 2 3 7" xfId="308" xr:uid="{00000000-0005-0000-0000-000067000000}"/>
    <cellStyle name="Normalny 2 3 8" xfId="187" xr:uid="{00000000-0005-0000-0000-000068000000}"/>
    <cellStyle name="Normalny 2 4" xfId="16" xr:uid="{00000000-0005-0000-0000-000069000000}"/>
    <cellStyle name="Normalny 2 4 2" xfId="36" xr:uid="{00000000-0005-0000-0000-00006A000000}"/>
    <cellStyle name="Normalny 2 4 2 2" xfId="136" xr:uid="{00000000-0005-0000-0000-00006B000000}"/>
    <cellStyle name="Normalny 2 4 2 2 2" xfId="423" xr:uid="{00000000-0005-0000-0000-00006C000000}"/>
    <cellStyle name="Normalny 2 4 2 2 3" xfId="257" xr:uid="{00000000-0005-0000-0000-00006D000000}"/>
    <cellStyle name="Normalny 2 4 2 3" xfId="97" xr:uid="{00000000-0005-0000-0000-00006E000000}"/>
    <cellStyle name="Normalny 2 4 2 3 2" xfId="384" xr:uid="{00000000-0005-0000-0000-00006F000000}"/>
    <cellStyle name="Normalny 2 4 2 4" xfId="324" xr:uid="{00000000-0005-0000-0000-000070000000}"/>
    <cellStyle name="Normalny 2 4 2 5" xfId="218" xr:uid="{00000000-0005-0000-0000-000071000000}"/>
    <cellStyle name="Normalny 2 4 3" xfId="51" xr:uid="{00000000-0005-0000-0000-000072000000}"/>
    <cellStyle name="Normalny 2 4 3 2" xfId="137" xr:uid="{00000000-0005-0000-0000-000073000000}"/>
    <cellStyle name="Normalny 2 4 3 2 2" xfId="424" xr:uid="{00000000-0005-0000-0000-000074000000}"/>
    <cellStyle name="Normalny 2 4 3 2 3" xfId="258" xr:uid="{00000000-0005-0000-0000-000075000000}"/>
    <cellStyle name="Normalny 2 4 3 3" xfId="112" xr:uid="{00000000-0005-0000-0000-000076000000}"/>
    <cellStyle name="Normalny 2 4 3 3 2" xfId="399" xr:uid="{00000000-0005-0000-0000-000077000000}"/>
    <cellStyle name="Normalny 2 4 3 4" xfId="339" xr:uid="{00000000-0005-0000-0000-000078000000}"/>
    <cellStyle name="Normalny 2 4 3 5" xfId="233" xr:uid="{00000000-0005-0000-0000-000079000000}"/>
    <cellStyle name="Normalny 2 4 4" xfId="82" xr:uid="{00000000-0005-0000-0000-00007A000000}"/>
    <cellStyle name="Normalny 2 4 4 2" xfId="138" xr:uid="{00000000-0005-0000-0000-00007B000000}"/>
    <cellStyle name="Normalny 2 4 4 2 2" xfId="425" xr:uid="{00000000-0005-0000-0000-00007C000000}"/>
    <cellStyle name="Normalny 2 4 4 2 3" xfId="259" xr:uid="{00000000-0005-0000-0000-00007D000000}"/>
    <cellStyle name="Normalny 2 4 4 3" xfId="369" xr:uid="{00000000-0005-0000-0000-00007E000000}"/>
    <cellStyle name="Normalny 2 4 4 4" xfId="203" xr:uid="{00000000-0005-0000-0000-00007F000000}"/>
    <cellStyle name="Normalny 2 4 5" xfId="135" xr:uid="{00000000-0005-0000-0000-000080000000}"/>
    <cellStyle name="Normalny 2 4 5 2" xfId="422" xr:uid="{00000000-0005-0000-0000-000081000000}"/>
    <cellStyle name="Normalny 2 4 5 3" xfId="256" xr:uid="{00000000-0005-0000-0000-000082000000}"/>
    <cellStyle name="Normalny 2 4 6" xfId="66" xr:uid="{00000000-0005-0000-0000-000083000000}"/>
    <cellStyle name="Normalny 2 4 6 2" xfId="354" xr:uid="{00000000-0005-0000-0000-000084000000}"/>
    <cellStyle name="Normalny 2 4 7" xfId="309" xr:uid="{00000000-0005-0000-0000-000085000000}"/>
    <cellStyle name="Normalny 2 4 8" xfId="188" xr:uid="{00000000-0005-0000-0000-000086000000}"/>
    <cellStyle name="Normalny 2 5" xfId="19" xr:uid="{00000000-0005-0000-0000-000087000000}"/>
    <cellStyle name="Normalny 2 5 2" xfId="39" xr:uid="{00000000-0005-0000-0000-000088000000}"/>
    <cellStyle name="Normalny 2 5 2 2" xfId="140" xr:uid="{00000000-0005-0000-0000-000089000000}"/>
    <cellStyle name="Normalny 2 5 2 2 2" xfId="427" xr:uid="{00000000-0005-0000-0000-00008A000000}"/>
    <cellStyle name="Normalny 2 5 2 2 3" xfId="261" xr:uid="{00000000-0005-0000-0000-00008B000000}"/>
    <cellStyle name="Normalny 2 5 2 3" xfId="100" xr:uid="{00000000-0005-0000-0000-00008C000000}"/>
    <cellStyle name="Normalny 2 5 2 3 2" xfId="387" xr:uid="{00000000-0005-0000-0000-00008D000000}"/>
    <cellStyle name="Normalny 2 5 2 4" xfId="327" xr:uid="{00000000-0005-0000-0000-00008E000000}"/>
    <cellStyle name="Normalny 2 5 2 5" xfId="221" xr:uid="{00000000-0005-0000-0000-00008F000000}"/>
    <cellStyle name="Normalny 2 5 3" xfId="54" xr:uid="{00000000-0005-0000-0000-000090000000}"/>
    <cellStyle name="Normalny 2 5 3 2" xfId="141" xr:uid="{00000000-0005-0000-0000-000091000000}"/>
    <cellStyle name="Normalny 2 5 3 2 2" xfId="428" xr:uid="{00000000-0005-0000-0000-000092000000}"/>
    <cellStyle name="Normalny 2 5 3 2 3" xfId="262" xr:uid="{00000000-0005-0000-0000-000093000000}"/>
    <cellStyle name="Normalny 2 5 3 3" xfId="115" xr:uid="{00000000-0005-0000-0000-000094000000}"/>
    <cellStyle name="Normalny 2 5 3 3 2" xfId="402" xr:uid="{00000000-0005-0000-0000-000095000000}"/>
    <cellStyle name="Normalny 2 5 3 4" xfId="342" xr:uid="{00000000-0005-0000-0000-000096000000}"/>
    <cellStyle name="Normalny 2 5 3 5" xfId="236" xr:uid="{00000000-0005-0000-0000-000097000000}"/>
    <cellStyle name="Normalny 2 5 4" xfId="85" xr:uid="{00000000-0005-0000-0000-000098000000}"/>
    <cellStyle name="Normalny 2 5 4 2" xfId="142" xr:uid="{00000000-0005-0000-0000-000099000000}"/>
    <cellStyle name="Normalny 2 5 4 2 2" xfId="429" xr:uid="{00000000-0005-0000-0000-00009A000000}"/>
    <cellStyle name="Normalny 2 5 4 2 3" xfId="263" xr:uid="{00000000-0005-0000-0000-00009B000000}"/>
    <cellStyle name="Normalny 2 5 4 3" xfId="372" xr:uid="{00000000-0005-0000-0000-00009C000000}"/>
    <cellStyle name="Normalny 2 5 4 4" xfId="206" xr:uid="{00000000-0005-0000-0000-00009D000000}"/>
    <cellStyle name="Normalny 2 5 5" xfId="139" xr:uid="{00000000-0005-0000-0000-00009E000000}"/>
    <cellStyle name="Normalny 2 5 5 2" xfId="426" xr:uid="{00000000-0005-0000-0000-00009F000000}"/>
    <cellStyle name="Normalny 2 5 5 3" xfId="260" xr:uid="{00000000-0005-0000-0000-0000A0000000}"/>
    <cellStyle name="Normalny 2 5 6" xfId="69" xr:uid="{00000000-0005-0000-0000-0000A1000000}"/>
    <cellStyle name="Normalny 2 5 6 2" xfId="357" xr:uid="{00000000-0005-0000-0000-0000A2000000}"/>
    <cellStyle name="Normalny 2 5 7" xfId="312" xr:uid="{00000000-0005-0000-0000-0000A3000000}"/>
    <cellStyle name="Normalny 2 5 8" xfId="191" xr:uid="{00000000-0005-0000-0000-0000A4000000}"/>
    <cellStyle name="Normalny 2 6" xfId="20" xr:uid="{00000000-0005-0000-0000-0000A5000000}"/>
    <cellStyle name="Normalny 2 6 2" xfId="40" xr:uid="{00000000-0005-0000-0000-0000A6000000}"/>
    <cellStyle name="Normalny 2 6 2 2" xfId="144" xr:uid="{00000000-0005-0000-0000-0000A7000000}"/>
    <cellStyle name="Normalny 2 6 2 2 2" xfId="431" xr:uid="{00000000-0005-0000-0000-0000A8000000}"/>
    <cellStyle name="Normalny 2 6 2 2 3" xfId="265" xr:uid="{00000000-0005-0000-0000-0000A9000000}"/>
    <cellStyle name="Normalny 2 6 2 3" xfId="101" xr:uid="{00000000-0005-0000-0000-0000AA000000}"/>
    <cellStyle name="Normalny 2 6 2 3 2" xfId="388" xr:uid="{00000000-0005-0000-0000-0000AB000000}"/>
    <cellStyle name="Normalny 2 6 2 4" xfId="328" xr:uid="{00000000-0005-0000-0000-0000AC000000}"/>
    <cellStyle name="Normalny 2 6 2 5" xfId="222" xr:uid="{00000000-0005-0000-0000-0000AD000000}"/>
    <cellStyle name="Normalny 2 6 3" xfId="55" xr:uid="{00000000-0005-0000-0000-0000AE000000}"/>
    <cellStyle name="Normalny 2 6 3 2" xfId="145" xr:uid="{00000000-0005-0000-0000-0000AF000000}"/>
    <cellStyle name="Normalny 2 6 3 2 2" xfId="432" xr:uid="{00000000-0005-0000-0000-0000B0000000}"/>
    <cellStyle name="Normalny 2 6 3 2 3" xfId="266" xr:uid="{00000000-0005-0000-0000-0000B1000000}"/>
    <cellStyle name="Normalny 2 6 3 3" xfId="116" xr:uid="{00000000-0005-0000-0000-0000B2000000}"/>
    <cellStyle name="Normalny 2 6 3 3 2" xfId="403" xr:uid="{00000000-0005-0000-0000-0000B3000000}"/>
    <cellStyle name="Normalny 2 6 3 4" xfId="343" xr:uid="{00000000-0005-0000-0000-0000B4000000}"/>
    <cellStyle name="Normalny 2 6 3 5" xfId="237" xr:uid="{00000000-0005-0000-0000-0000B5000000}"/>
    <cellStyle name="Normalny 2 6 4" xfId="86" xr:uid="{00000000-0005-0000-0000-0000B6000000}"/>
    <cellStyle name="Normalny 2 6 4 2" xfId="146" xr:uid="{00000000-0005-0000-0000-0000B7000000}"/>
    <cellStyle name="Normalny 2 6 4 2 2" xfId="433" xr:uid="{00000000-0005-0000-0000-0000B8000000}"/>
    <cellStyle name="Normalny 2 6 4 2 3" xfId="267" xr:uid="{00000000-0005-0000-0000-0000B9000000}"/>
    <cellStyle name="Normalny 2 6 4 3" xfId="373" xr:uid="{00000000-0005-0000-0000-0000BA000000}"/>
    <cellStyle name="Normalny 2 6 4 4" xfId="207" xr:uid="{00000000-0005-0000-0000-0000BB000000}"/>
    <cellStyle name="Normalny 2 6 5" xfId="143" xr:uid="{00000000-0005-0000-0000-0000BC000000}"/>
    <cellStyle name="Normalny 2 6 5 2" xfId="430" xr:uid="{00000000-0005-0000-0000-0000BD000000}"/>
    <cellStyle name="Normalny 2 6 5 3" xfId="264" xr:uid="{00000000-0005-0000-0000-0000BE000000}"/>
    <cellStyle name="Normalny 2 6 6" xfId="70" xr:uid="{00000000-0005-0000-0000-0000BF000000}"/>
    <cellStyle name="Normalny 2 6 6 2" xfId="358" xr:uid="{00000000-0005-0000-0000-0000C0000000}"/>
    <cellStyle name="Normalny 2 6 7" xfId="313" xr:uid="{00000000-0005-0000-0000-0000C1000000}"/>
    <cellStyle name="Normalny 2 6 8" xfId="192" xr:uid="{00000000-0005-0000-0000-0000C2000000}"/>
    <cellStyle name="Normalny 2 7" xfId="21" xr:uid="{00000000-0005-0000-0000-0000C3000000}"/>
    <cellStyle name="Normalny 2 7 2" xfId="41" xr:uid="{00000000-0005-0000-0000-0000C4000000}"/>
    <cellStyle name="Normalny 2 7 2 2" xfId="148" xr:uid="{00000000-0005-0000-0000-0000C5000000}"/>
    <cellStyle name="Normalny 2 7 2 2 2" xfId="435" xr:uid="{00000000-0005-0000-0000-0000C6000000}"/>
    <cellStyle name="Normalny 2 7 2 2 3" xfId="269" xr:uid="{00000000-0005-0000-0000-0000C7000000}"/>
    <cellStyle name="Normalny 2 7 2 3" xfId="102" xr:uid="{00000000-0005-0000-0000-0000C8000000}"/>
    <cellStyle name="Normalny 2 7 2 3 2" xfId="389" xr:uid="{00000000-0005-0000-0000-0000C9000000}"/>
    <cellStyle name="Normalny 2 7 2 4" xfId="329" xr:uid="{00000000-0005-0000-0000-0000CA000000}"/>
    <cellStyle name="Normalny 2 7 2 5" xfId="223" xr:uid="{00000000-0005-0000-0000-0000CB000000}"/>
    <cellStyle name="Normalny 2 7 3" xfId="56" xr:uid="{00000000-0005-0000-0000-0000CC000000}"/>
    <cellStyle name="Normalny 2 7 3 2" xfId="149" xr:uid="{00000000-0005-0000-0000-0000CD000000}"/>
    <cellStyle name="Normalny 2 7 3 2 2" xfId="436" xr:uid="{00000000-0005-0000-0000-0000CE000000}"/>
    <cellStyle name="Normalny 2 7 3 2 3" xfId="270" xr:uid="{00000000-0005-0000-0000-0000CF000000}"/>
    <cellStyle name="Normalny 2 7 3 3" xfId="117" xr:uid="{00000000-0005-0000-0000-0000D0000000}"/>
    <cellStyle name="Normalny 2 7 3 3 2" xfId="404" xr:uid="{00000000-0005-0000-0000-0000D1000000}"/>
    <cellStyle name="Normalny 2 7 3 4" xfId="344" xr:uid="{00000000-0005-0000-0000-0000D2000000}"/>
    <cellStyle name="Normalny 2 7 3 5" xfId="238" xr:uid="{00000000-0005-0000-0000-0000D3000000}"/>
    <cellStyle name="Normalny 2 7 4" xfId="87" xr:uid="{00000000-0005-0000-0000-0000D4000000}"/>
    <cellStyle name="Normalny 2 7 4 2" xfId="150" xr:uid="{00000000-0005-0000-0000-0000D5000000}"/>
    <cellStyle name="Normalny 2 7 4 2 2" xfId="437" xr:uid="{00000000-0005-0000-0000-0000D6000000}"/>
    <cellStyle name="Normalny 2 7 4 2 3" xfId="271" xr:uid="{00000000-0005-0000-0000-0000D7000000}"/>
    <cellStyle name="Normalny 2 7 4 3" xfId="374" xr:uid="{00000000-0005-0000-0000-0000D8000000}"/>
    <cellStyle name="Normalny 2 7 4 4" xfId="208" xr:uid="{00000000-0005-0000-0000-0000D9000000}"/>
    <cellStyle name="Normalny 2 7 5" xfId="147" xr:uid="{00000000-0005-0000-0000-0000DA000000}"/>
    <cellStyle name="Normalny 2 7 5 2" xfId="434" xr:uid="{00000000-0005-0000-0000-0000DB000000}"/>
    <cellStyle name="Normalny 2 7 5 3" xfId="268" xr:uid="{00000000-0005-0000-0000-0000DC000000}"/>
    <cellStyle name="Normalny 2 7 6" xfId="71" xr:uid="{00000000-0005-0000-0000-0000DD000000}"/>
    <cellStyle name="Normalny 2 7 6 2" xfId="359" xr:uid="{00000000-0005-0000-0000-0000DE000000}"/>
    <cellStyle name="Normalny 2 7 7" xfId="314" xr:uid="{00000000-0005-0000-0000-0000DF000000}"/>
    <cellStyle name="Normalny 2 7 8" xfId="193" xr:uid="{00000000-0005-0000-0000-0000E0000000}"/>
    <cellStyle name="Normalny 2 8" xfId="28" xr:uid="{00000000-0005-0000-0000-0000E1000000}"/>
    <cellStyle name="Normalny 2 8 2" xfId="45" xr:uid="{00000000-0005-0000-0000-0000E2000000}"/>
    <cellStyle name="Normalny 2 8 2 2" xfId="152" xr:uid="{00000000-0005-0000-0000-0000E3000000}"/>
    <cellStyle name="Normalny 2 8 2 2 2" xfId="439" xr:uid="{00000000-0005-0000-0000-0000E4000000}"/>
    <cellStyle name="Normalny 2 8 2 2 3" xfId="273" xr:uid="{00000000-0005-0000-0000-0000E5000000}"/>
    <cellStyle name="Normalny 2 8 2 3" xfId="106" xr:uid="{00000000-0005-0000-0000-0000E6000000}"/>
    <cellStyle name="Normalny 2 8 2 3 2" xfId="393" xr:uid="{00000000-0005-0000-0000-0000E7000000}"/>
    <cellStyle name="Normalny 2 8 2 4" xfId="333" xr:uid="{00000000-0005-0000-0000-0000E8000000}"/>
    <cellStyle name="Normalny 2 8 2 5" xfId="227" xr:uid="{00000000-0005-0000-0000-0000E9000000}"/>
    <cellStyle name="Normalny 2 8 3" xfId="60" xr:uid="{00000000-0005-0000-0000-0000EA000000}"/>
    <cellStyle name="Normalny 2 8 3 2" xfId="153" xr:uid="{00000000-0005-0000-0000-0000EB000000}"/>
    <cellStyle name="Normalny 2 8 3 2 2" xfId="440" xr:uid="{00000000-0005-0000-0000-0000EC000000}"/>
    <cellStyle name="Normalny 2 8 3 2 3" xfId="274" xr:uid="{00000000-0005-0000-0000-0000ED000000}"/>
    <cellStyle name="Normalny 2 8 3 3" xfId="121" xr:uid="{00000000-0005-0000-0000-0000EE000000}"/>
    <cellStyle name="Normalny 2 8 3 3 2" xfId="408" xr:uid="{00000000-0005-0000-0000-0000EF000000}"/>
    <cellStyle name="Normalny 2 8 3 4" xfId="348" xr:uid="{00000000-0005-0000-0000-0000F0000000}"/>
    <cellStyle name="Normalny 2 8 3 5" xfId="242" xr:uid="{00000000-0005-0000-0000-0000F1000000}"/>
    <cellStyle name="Normalny 2 8 4" xfId="91" xr:uid="{00000000-0005-0000-0000-0000F2000000}"/>
    <cellStyle name="Normalny 2 8 4 2" xfId="154" xr:uid="{00000000-0005-0000-0000-0000F3000000}"/>
    <cellStyle name="Normalny 2 8 4 2 2" xfId="441" xr:uid="{00000000-0005-0000-0000-0000F4000000}"/>
    <cellStyle name="Normalny 2 8 4 2 3" xfId="275" xr:uid="{00000000-0005-0000-0000-0000F5000000}"/>
    <cellStyle name="Normalny 2 8 4 3" xfId="378" xr:uid="{00000000-0005-0000-0000-0000F6000000}"/>
    <cellStyle name="Normalny 2 8 4 4" xfId="212" xr:uid="{00000000-0005-0000-0000-0000F7000000}"/>
    <cellStyle name="Normalny 2 8 5" xfId="151" xr:uid="{00000000-0005-0000-0000-0000F8000000}"/>
    <cellStyle name="Normalny 2 8 5 2" xfId="438" xr:uid="{00000000-0005-0000-0000-0000F9000000}"/>
    <cellStyle name="Normalny 2 8 5 3" xfId="272" xr:uid="{00000000-0005-0000-0000-0000FA000000}"/>
    <cellStyle name="Normalny 2 8 6" xfId="75" xr:uid="{00000000-0005-0000-0000-0000FB000000}"/>
    <cellStyle name="Normalny 2 8 6 2" xfId="363" xr:uid="{00000000-0005-0000-0000-0000FC000000}"/>
    <cellStyle name="Normalny 2 8 7" xfId="318" xr:uid="{00000000-0005-0000-0000-0000FD000000}"/>
    <cellStyle name="Normalny 2 8 8" xfId="197" xr:uid="{00000000-0005-0000-0000-0000FE000000}"/>
    <cellStyle name="Normalny 2 9" xfId="26" xr:uid="{00000000-0005-0000-0000-0000FF000000}"/>
    <cellStyle name="Normalny 2 9 2" xfId="43" xr:uid="{00000000-0005-0000-0000-000000010000}"/>
    <cellStyle name="Normalny 2 9 2 2" xfId="156" xr:uid="{00000000-0005-0000-0000-000001010000}"/>
    <cellStyle name="Normalny 2 9 2 2 2" xfId="443" xr:uid="{00000000-0005-0000-0000-000002010000}"/>
    <cellStyle name="Normalny 2 9 2 2 3" xfId="277" xr:uid="{00000000-0005-0000-0000-000003010000}"/>
    <cellStyle name="Normalny 2 9 2 3" xfId="104" xr:uid="{00000000-0005-0000-0000-000004010000}"/>
    <cellStyle name="Normalny 2 9 2 3 2" xfId="391" xr:uid="{00000000-0005-0000-0000-000005010000}"/>
    <cellStyle name="Normalny 2 9 2 4" xfId="331" xr:uid="{00000000-0005-0000-0000-000006010000}"/>
    <cellStyle name="Normalny 2 9 2 5" xfId="225" xr:uid="{00000000-0005-0000-0000-000007010000}"/>
    <cellStyle name="Normalny 2 9 3" xfId="58" xr:uid="{00000000-0005-0000-0000-000008010000}"/>
    <cellStyle name="Normalny 2 9 3 2" xfId="157" xr:uid="{00000000-0005-0000-0000-000009010000}"/>
    <cellStyle name="Normalny 2 9 3 2 2" xfId="444" xr:uid="{00000000-0005-0000-0000-00000A010000}"/>
    <cellStyle name="Normalny 2 9 3 2 3" xfId="278" xr:uid="{00000000-0005-0000-0000-00000B010000}"/>
    <cellStyle name="Normalny 2 9 3 3" xfId="119" xr:uid="{00000000-0005-0000-0000-00000C010000}"/>
    <cellStyle name="Normalny 2 9 3 3 2" xfId="406" xr:uid="{00000000-0005-0000-0000-00000D010000}"/>
    <cellStyle name="Normalny 2 9 3 4" xfId="346" xr:uid="{00000000-0005-0000-0000-00000E010000}"/>
    <cellStyle name="Normalny 2 9 3 5" xfId="240" xr:uid="{00000000-0005-0000-0000-00000F010000}"/>
    <cellStyle name="Normalny 2 9 4" xfId="89" xr:uid="{00000000-0005-0000-0000-000010010000}"/>
    <cellStyle name="Normalny 2 9 4 2" xfId="158" xr:uid="{00000000-0005-0000-0000-000011010000}"/>
    <cellStyle name="Normalny 2 9 4 2 2" xfId="445" xr:uid="{00000000-0005-0000-0000-000012010000}"/>
    <cellStyle name="Normalny 2 9 4 2 3" xfId="279" xr:uid="{00000000-0005-0000-0000-000013010000}"/>
    <cellStyle name="Normalny 2 9 4 3" xfId="376" xr:uid="{00000000-0005-0000-0000-000014010000}"/>
    <cellStyle name="Normalny 2 9 4 4" xfId="210" xr:uid="{00000000-0005-0000-0000-000015010000}"/>
    <cellStyle name="Normalny 2 9 5" xfId="155" xr:uid="{00000000-0005-0000-0000-000016010000}"/>
    <cellStyle name="Normalny 2 9 5 2" xfId="442" xr:uid="{00000000-0005-0000-0000-000017010000}"/>
    <cellStyle name="Normalny 2 9 5 3" xfId="276" xr:uid="{00000000-0005-0000-0000-000018010000}"/>
    <cellStyle name="Normalny 2 9 6" xfId="73" xr:uid="{00000000-0005-0000-0000-000019010000}"/>
    <cellStyle name="Normalny 2 9 6 2" xfId="361" xr:uid="{00000000-0005-0000-0000-00001A010000}"/>
    <cellStyle name="Normalny 2 9 7" xfId="316" xr:uid="{00000000-0005-0000-0000-00001B010000}"/>
    <cellStyle name="Normalny 2 9 8" xfId="195" xr:uid="{00000000-0005-0000-0000-00001C010000}"/>
    <cellStyle name="Normalny 3" xfId="2" xr:uid="{00000000-0005-0000-0000-00001D010000}"/>
    <cellStyle name="Normalny 4" xfId="3" xr:uid="{00000000-0005-0000-0000-00001E010000}"/>
    <cellStyle name="Normalny 5" xfId="11" xr:uid="{00000000-0005-0000-0000-00001F010000}"/>
    <cellStyle name="Normalny 6" xfId="13" xr:uid="{00000000-0005-0000-0000-000020010000}"/>
    <cellStyle name="Normalny 6 10" xfId="186" xr:uid="{00000000-0005-0000-0000-000021010000}"/>
    <cellStyle name="Normalny 6 2" xfId="18" xr:uid="{00000000-0005-0000-0000-000022010000}"/>
    <cellStyle name="Normalny 6 2 2" xfId="38" xr:uid="{00000000-0005-0000-0000-000023010000}"/>
    <cellStyle name="Normalny 6 2 2 2" xfId="161" xr:uid="{00000000-0005-0000-0000-000024010000}"/>
    <cellStyle name="Normalny 6 2 2 2 2" xfId="448" xr:uid="{00000000-0005-0000-0000-000025010000}"/>
    <cellStyle name="Normalny 6 2 2 2 3" xfId="282" xr:uid="{00000000-0005-0000-0000-000026010000}"/>
    <cellStyle name="Normalny 6 2 2 3" xfId="99" xr:uid="{00000000-0005-0000-0000-000027010000}"/>
    <cellStyle name="Normalny 6 2 2 3 2" xfId="386" xr:uid="{00000000-0005-0000-0000-000028010000}"/>
    <cellStyle name="Normalny 6 2 2 4" xfId="326" xr:uid="{00000000-0005-0000-0000-000029010000}"/>
    <cellStyle name="Normalny 6 2 2 5" xfId="220" xr:uid="{00000000-0005-0000-0000-00002A010000}"/>
    <cellStyle name="Normalny 6 2 3" xfId="53" xr:uid="{00000000-0005-0000-0000-00002B010000}"/>
    <cellStyle name="Normalny 6 2 3 2" xfId="162" xr:uid="{00000000-0005-0000-0000-00002C010000}"/>
    <cellStyle name="Normalny 6 2 3 2 2" xfId="449" xr:uid="{00000000-0005-0000-0000-00002D010000}"/>
    <cellStyle name="Normalny 6 2 3 2 3" xfId="283" xr:uid="{00000000-0005-0000-0000-00002E010000}"/>
    <cellStyle name="Normalny 6 2 3 3" xfId="114" xr:uid="{00000000-0005-0000-0000-00002F010000}"/>
    <cellStyle name="Normalny 6 2 3 3 2" xfId="401" xr:uid="{00000000-0005-0000-0000-000030010000}"/>
    <cellStyle name="Normalny 6 2 3 4" xfId="341" xr:uid="{00000000-0005-0000-0000-000031010000}"/>
    <cellStyle name="Normalny 6 2 3 5" xfId="235" xr:uid="{00000000-0005-0000-0000-000032010000}"/>
    <cellStyle name="Normalny 6 2 4" xfId="84" xr:uid="{00000000-0005-0000-0000-000033010000}"/>
    <cellStyle name="Normalny 6 2 4 2" xfId="163" xr:uid="{00000000-0005-0000-0000-000034010000}"/>
    <cellStyle name="Normalny 6 2 4 2 2" xfId="450" xr:uid="{00000000-0005-0000-0000-000035010000}"/>
    <cellStyle name="Normalny 6 2 4 2 3" xfId="284" xr:uid="{00000000-0005-0000-0000-000036010000}"/>
    <cellStyle name="Normalny 6 2 4 3" xfId="371" xr:uid="{00000000-0005-0000-0000-000037010000}"/>
    <cellStyle name="Normalny 6 2 4 4" xfId="205" xr:uid="{00000000-0005-0000-0000-000038010000}"/>
    <cellStyle name="Normalny 6 2 5" xfId="160" xr:uid="{00000000-0005-0000-0000-000039010000}"/>
    <cellStyle name="Normalny 6 2 5 2" xfId="447" xr:uid="{00000000-0005-0000-0000-00003A010000}"/>
    <cellStyle name="Normalny 6 2 5 3" xfId="281" xr:uid="{00000000-0005-0000-0000-00003B010000}"/>
    <cellStyle name="Normalny 6 2 6" xfId="68" xr:uid="{00000000-0005-0000-0000-00003C010000}"/>
    <cellStyle name="Normalny 6 2 6 2" xfId="356" xr:uid="{00000000-0005-0000-0000-00003D010000}"/>
    <cellStyle name="Normalny 6 2 7" xfId="311" xr:uid="{00000000-0005-0000-0000-00003E010000}"/>
    <cellStyle name="Normalny 6 2 8" xfId="190" xr:uid="{00000000-0005-0000-0000-00003F010000}"/>
    <cellStyle name="Normalny 6 3" xfId="27" xr:uid="{00000000-0005-0000-0000-000040010000}"/>
    <cellStyle name="Normalny 6 3 2" xfId="44" xr:uid="{00000000-0005-0000-0000-000041010000}"/>
    <cellStyle name="Normalny 6 3 2 2" xfId="165" xr:uid="{00000000-0005-0000-0000-000042010000}"/>
    <cellStyle name="Normalny 6 3 2 2 2" xfId="452" xr:uid="{00000000-0005-0000-0000-000043010000}"/>
    <cellStyle name="Normalny 6 3 2 2 3" xfId="286" xr:uid="{00000000-0005-0000-0000-000044010000}"/>
    <cellStyle name="Normalny 6 3 2 3" xfId="105" xr:uid="{00000000-0005-0000-0000-000045010000}"/>
    <cellStyle name="Normalny 6 3 2 3 2" xfId="392" xr:uid="{00000000-0005-0000-0000-000046010000}"/>
    <cellStyle name="Normalny 6 3 2 4" xfId="332" xr:uid="{00000000-0005-0000-0000-000047010000}"/>
    <cellStyle name="Normalny 6 3 2 5" xfId="226" xr:uid="{00000000-0005-0000-0000-000048010000}"/>
    <cellStyle name="Normalny 6 3 3" xfId="59" xr:uid="{00000000-0005-0000-0000-000049010000}"/>
    <cellStyle name="Normalny 6 3 3 2" xfId="166" xr:uid="{00000000-0005-0000-0000-00004A010000}"/>
    <cellStyle name="Normalny 6 3 3 2 2" xfId="453" xr:uid="{00000000-0005-0000-0000-00004B010000}"/>
    <cellStyle name="Normalny 6 3 3 2 3" xfId="287" xr:uid="{00000000-0005-0000-0000-00004C010000}"/>
    <cellStyle name="Normalny 6 3 3 3" xfId="120" xr:uid="{00000000-0005-0000-0000-00004D010000}"/>
    <cellStyle name="Normalny 6 3 3 3 2" xfId="407" xr:uid="{00000000-0005-0000-0000-00004E010000}"/>
    <cellStyle name="Normalny 6 3 3 4" xfId="347" xr:uid="{00000000-0005-0000-0000-00004F010000}"/>
    <cellStyle name="Normalny 6 3 3 5" xfId="241" xr:uid="{00000000-0005-0000-0000-000050010000}"/>
    <cellStyle name="Normalny 6 3 4" xfId="90" xr:uid="{00000000-0005-0000-0000-000051010000}"/>
    <cellStyle name="Normalny 6 3 4 2" xfId="167" xr:uid="{00000000-0005-0000-0000-000052010000}"/>
    <cellStyle name="Normalny 6 3 4 2 2" xfId="454" xr:uid="{00000000-0005-0000-0000-000053010000}"/>
    <cellStyle name="Normalny 6 3 4 2 3" xfId="288" xr:uid="{00000000-0005-0000-0000-000054010000}"/>
    <cellStyle name="Normalny 6 3 4 3" xfId="377" xr:uid="{00000000-0005-0000-0000-000055010000}"/>
    <cellStyle name="Normalny 6 3 4 4" xfId="211" xr:uid="{00000000-0005-0000-0000-000056010000}"/>
    <cellStyle name="Normalny 6 3 5" xfId="164" xr:uid="{00000000-0005-0000-0000-000057010000}"/>
    <cellStyle name="Normalny 6 3 5 2" xfId="451" xr:uid="{00000000-0005-0000-0000-000058010000}"/>
    <cellStyle name="Normalny 6 3 5 3" xfId="285" xr:uid="{00000000-0005-0000-0000-000059010000}"/>
    <cellStyle name="Normalny 6 3 6" xfId="74" xr:uid="{00000000-0005-0000-0000-00005A010000}"/>
    <cellStyle name="Normalny 6 3 6 2" xfId="362" xr:uid="{00000000-0005-0000-0000-00005B010000}"/>
    <cellStyle name="Normalny 6 3 7" xfId="317" xr:uid="{00000000-0005-0000-0000-00005C010000}"/>
    <cellStyle name="Normalny 6 3 8" xfId="196" xr:uid="{00000000-0005-0000-0000-00005D010000}"/>
    <cellStyle name="Normalny 6 4" xfId="34" xr:uid="{00000000-0005-0000-0000-00005E010000}"/>
    <cellStyle name="Normalny 6 4 2" xfId="168" xr:uid="{00000000-0005-0000-0000-00005F010000}"/>
    <cellStyle name="Normalny 6 4 2 2" xfId="455" xr:uid="{00000000-0005-0000-0000-000060010000}"/>
    <cellStyle name="Normalny 6 4 2 3" xfId="289" xr:uid="{00000000-0005-0000-0000-000061010000}"/>
    <cellStyle name="Normalny 6 4 3" xfId="95" xr:uid="{00000000-0005-0000-0000-000062010000}"/>
    <cellStyle name="Normalny 6 4 3 2" xfId="382" xr:uid="{00000000-0005-0000-0000-000063010000}"/>
    <cellStyle name="Normalny 6 4 4" xfId="322" xr:uid="{00000000-0005-0000-0000-000064010000}"/>
    <cellStyle name="Normalny 6 4 5" xfId="216" xr:uid="{00000000-0005-0000-0000-000065010000}"/>
    <cellStyle name="Normalny 6 5" xfId="49" xr:uid="{00000000-0005-0000-0000-000066010000}"/>
    <cellStyle name="Normalny 6 5 2" xfId="169" xr:uid="{00000000-0005-0000-0000-000067010000}"/>
    <cellStyle name="Normalny 6 5 2 2" xfId="456" xr:uid="{00000000-0005-0000-0000-000068010000}"/>
    <cellStyle name="Normalny 6 5 2 3" xfId="290" xr:uid="{00000000-0005-0000-0000-000069010000}"/>
    <cellStyle name="Normalny 6 5 3" xfId="110" xr:uid="{00000000-0005-0000-0000-00006A010000}"/>
    <cellStyle name="Normalny 6 5 3 2" xfId="397" xr:uid="{00000000-0005-0000-0000-00006B010000}"/>
    <cellStyle name="Normalny 6 5 4" xfId="337" xr:uid="{00000000-0005-0000-0000-00006C010000}"/>
    <cellStyle name="Normalny 6 5 5" xfId="231" xr:uid="{00000000-0005-0000-0000-00006D010000}"/>
    <cellStyle name="Normalny 6 6" xfId="80" xr:uid="{00000000-0005-0000-0000-00006E010000}"/>
    <cellStyle name="Normalny 6 6 2" xfId="170" xr:uid="{00000000-0005-0000-0000-00006F010000}"/>
    <cellStyle name="Normalny 6 6 2 2" xfId="457" xr:uid="{00000000-0005-0000-0000-000070010000}"/>
    <cellStyle name="Normalny 6 6 2 3" xfId="291" xr:uid="{00000000-0005-0000-0000-000071010000}"/>
    <cellStyle name="Normalny 6 6 3" xfId="367" xr:uid="{00000000-0005-0000-0000-000072010000}"/>
    <cellStyle name="Normalny 6 6 4" xfId="201" xr:uid="{00000000-0005-0000-0000-000073010000}"/>
    <cellStyle name="Normalny 6 7" xfId="159" xr:uid="{00000000-0005-0000-0000-000074010000}"/>
    <cellStyle name="Normalny 6 7 2" xfId="446" xr:uid="{00000000-0005-0000-0000-000075010000}"/>
    <cellStyle name="Normalny 6 7 3" xfId="280" xr:uid="{00000000-0005-0000-0000-000076010000}"/>
    <cellStyle name="Normalny 6 8" xfId="64" xr:uid="{00000000-0005-0000-0000-000077010000}"/>
    <cellStyle name="Normalny 6 8 2" xfId="352" xr:uid="{00000000-0005-0000-0000-000078010000}"/>
    <cellStyle name="Normalny 6 9" xfId="307" xr:uid="{00000000-0005-0000-0000-000079010000}"/>
    <cellStyle name="Normalny 7" xfId="23" xr:uid="{00000000-0005-0000-0000-00007A010000}"/>
    <cellStyle name="Normalny 8" xfId="25" xr:uid="{00000000-0005-0000-0000-00007B010000}"/>
    <cellStyle name="Normalny 9" xfId="22" xr:uid="{00000000-0005-0000-0000-00007C010000}"/>
    <cellStyle name="Procentowy" xfId="474" builtinId="5"/>
    <cellStyle name="Procentowy 2" xfId="5" xr:uid="{00000000-0005-0000-0000-00007E010000}"/>
    <cellStyle name="Procentowy 2 10" xfId="185" xr:uid="{00000000-0005-0000-0000-00007F010000}"/>
    <cellStyle name="Procentowy 2 11" xfId="473" xr:uid="{00000000-0005-0000-0000-000080010000}"/>
    <cellStyle name="Procentowy 2 2" xfId="17" xr:uid="{00000000-0005-0000-0000-000081010000}"/>
    <cellStyle name="Procentowy 2 2 2" xfId="37" xr:uid="{00000000-0005-0000-0000-000082010000}"/>
    <cellStyle name="Procentowy 2 2 2 2" xfId="173" xr:uid="{00000000-0005-0000-0000-000083010000}"/>
    <cellStyle name="Procentowy 2 2 2 2 2" xfId="460" xr:uid="{00000000-0005-0000-0000-000084010000}"/>
    <cellStyle name="Procentowy 2 2 2 2 3" xfId="294" xr:uid="{00000000-0005-0000-0000-000085010000}"/>
    <cellStyle name="Procentowy 2 2 2 3" xfId="98" xr:uid="{00000000-0005-0000-0000-000086010000}"/>
    <cellStyle name="Procentowy 2 2 2 3 2" xfId="385" xr:uid="{00000000-0005-0000-0000-000087010000}"/>
    <cellStyle name="Procentowy 2 2 2 4" xfId="325" xr:uid="{00000000-0005-0000-0000-000088010000}"/>
    <cellStyle name="Procentowy 2 2 2 5" xfId="219" xr:uid="{00000000-0005-0000-0000-000089010000}"/>
    <cellStyle name="Procentowy 2 2 3" xfId="52" xr:uid="{00000000-0005-0000-0000-00008A010000}"/>
    <cellStyle name="Procentowy 2 2 3 2" xfId="174" xr:uid="{00000000-0005-0000-0000-00008B010000}"/>
    <cellStyle name="Procentowy 2 2 3 2 2" xfId="461" xr:uid="{00000000-0005-0000-0000-00008C010000}"/>
    <cellStyle name="Procentowy 2 2 3 2 3" xfId="295" xr:uid="{00000000-0005-0000-0000-00008D010000}"/>
    <cellStyle name="Procentowy 2 2 3 3" xfId="113" xr:uid="{00000000-0005-0000-0000-00008E010000}"/>
    <cellStyle name="Procentowy 2 2 3 3 2" xfId="400" xr:uid="{00000000-0005-0000-0000-00008F010000}"/>
    <cellStyle name="Procentowy 2 2 3 4" xfId="340" xr:uid="{00000000-0005-0000-0000-000090010000}"/>
    <cellStyle name="Procentowy 2 2 3 5" xfId="234" xr:uid="{00000000-0005-0000-0000-000091010000}"/>
    <cellStyle name="Procentowy 2 2 4" xfId="83" xr:uid="{00000000-0005-0000-0000-000092010000}"/>
    <cellStyle name="Procentowy 2 2 4 2" xfId="175" xr:uid="{00000000-0005-0000-0000-000093010000}"/>
    <cellStyle name="Procentowy 2 2 4 2 2" xfId="462" xr:uid="{00000000-0005-0000-0000-000094010000}"/>
    <cellStyle name="Procentowy 2 2 4 2 3" xfId="296" xr:uid="{00000000-0005-0000-0000-000095010000}"/>
    <cellStyle name="Procentowy 2 2 4 3" xfId="370" xr:uid="{00000000-0005-0000-0000-000096010000}"/>
    <cellStyle name="Procentowy 2 2 4 4" xfId="204" xr:uid="{00000000-0005-0000-0000-000097010000}"/>
    <cellStyle name="Procentowy 2 2 5" xfId="172" xr:uid="{00000000-0005-0000-0000-000098010000}"/>
    <cellStyle name="Procentowy 2 2 5 2" xfId="459" xr:uid="{00000000-0005-0000-0000-000099010000}"/>
    <cellStyle name="Procentowy 2 2 5 3" xfId="293" xr:uid="{00000000-0005-0000-0000-00009A010000}"/>
    <cellStyle name="Procentowy 2 2 6" xfId="67" xr:uid="{00000000-0005-0000-0000-00009B010000}"/>
    <cellStyle name="Procentowy 2 2 6 2" xfId="355" xr:uid="{00000000-0005-0000-0000-00009C010000}"/>
    <cellStyle name="Procentowy 2 2 7" xfId="310" xr:uid="{00000000-0005-0000-0000-00009D010000}"/>
    <cellStyle name="Procentowy 2 2 8" xfId="189" xr:uid="{00000000-0005-0000-0000-00009E010000}"/>
    <cellStyle name="Procentowy 2 3" xfId="24" xr:uid="{00000000-0005-0000-0000-00009F010000}"/>
    <cellStyle name="Procentowy 2 3 2" xfId="42" xr:uid="{00000000-0005-0000-0000-0000A0010000}"/>
    <cellStyle name="Procentowy 2 3 2 2" xfId="177" xr:uid="{00000000-0005-0000-0000-0000A1010000}"/>
    <cellStyle name="Procentowy 2 3 2 2 2" xfId="464" xr:uid="{00000000-0005-0000-0000-0000A2010000}"/>
    <cellStyle name="Procentowy 2 3 2 2 3" xfId="298" xr:uid="{00000000-0005-0000-0000-0000A3010000}"/>
    <cellStyle name="Procentowy 2 3 2 3" xfId="103" xr:uid="{00000000-0005-0000-0000-0000A4010000}"/>
    <cellStyle name="Procentowy 2 3 2 3 2" xfId="390" xr:uid="{00000000-0005-0000-0000-0000A5010000}"/>
    <cellStyle name="Procentowy 2 3 2 4" xfId="330" xr:uid="{00000000-0005-0000-0000-0000A6010000}"/>
    <cellStyle name="Procentowy 2 3 2 5" xfId="224" xr:uid="{00000000-0005-0000-0000-0000A7010000}"/>
    <cellStyle name="Procentowy 2 3 3" xfId="57" xr:uid="{00000000-0005-0000-0000-0000A8010000}"/>
    <cellStyle name="Procentowy 2 3 3 2" xfId="178" xr:uid="{00000000-0005-0000-0000-0000A9010000}"/>
    <cellStyle name="Procentowy 2 3 3 2 2" xfId="465" xr:uid="{00000000-0005-0000-0000-0000AA010000}"/>
    <cellStyle name="Procentowy 2 3 3 2 3" xfId="299" xr:uid="{00000000-0005-0000-0000-0000AB010000}"/>
    <cellStyle name="Procentowy 2 3 3 3" xfId="118" xr:uid="{00000000-0005-0000-0000-0000AC010000}"/>
    <cellStyle name="Procentowy 2 3 3 3 2" xfId="405" xr:uid="{00000000-0005-0000-0000-0000AD010000}"/>
    <cellStyle name="Procentowy 2 3 3 4" xfId="345" xr:uid="{00000000-0005-0000-0000-0000AE010000}"/>
    <cellStyle name="Procentowy 2 3 3 5" xfId="239" xr:uid="{00000000-0005-0000-0000-0000AF010000}"/>
    <cellStyle name="Procentowy 2 3 4" xfId="88" xr:uid="{00000000-0005-0000-0000-0000B0010000}"/>
    <cellStyle name="Procentowy 2 3 4 2" xfId="179" xr:uid="{00000000-0005-0000-0000-0000B1010000}"/>
    <cellStyle name="Procentowy 2 3 4 2 2" xfId="466" xr:uid="{00000000-0005-0000-0000-0000B2010000}"/>
    <cellStyle name="Procentowy 2 3 4 2 3" xfId="300" xr:uid="{00000000-0005-0000-0000-0000B3010000}"/>
    <cellStyle name="Procentowy 2 3 4 3" xfId="375" xr:uid="{00000000-0005-0000-0000-0000B4010000}"/>
    <cellStyle name="Procentowy 2 3 4 4" xfId="209" xr:uid="{00000000-0005-0000-0000-0000B5010000}"/>
    <cellStyle name="Procentowy 2 3 5" xfId="176" xr:uid="{00000000-0005-0000-0000-0000B6010000}"/>
    <cellStyle name="Procentowy 2 3 5 2" xfId="463" xr:uid="{00000000-0005-0000-0000-0000B7010000}"/>
    <cellStyle name="Procentowy 2 3 5 3" xfId="297" xr:uid="{00000000-0005-0000-0000-0000B8010000}"/>
    <cellStyle name="Procentowy 2 3 6" xfId="72" xr:uid="{00000000-0005-0000-0000-0000B9010000}"/>
    <cellStyle name="Procentowy 2 3 6 2" xfId="360" xr:uid="{00000000-0005-0000-0000-0000BA010000}"/>
    <cellStyle name="Procentowy 2 3 7" xfId="315" xr:uid="{00000000-0005-0000-0000-0000BB010000}"/>
    <cellStyle name="Procentowy 2 3 8" xfId="194" xr:uid="{00000000-0005-0000-0000-0000BC010000}"/>
    <cellStyle name="Procentowy 2 4" xfId="33" xr:uid="{00000000-0005-0000-0000-0000BD010000}"/>
    <cellStyle name="Procentowy 2 4 2" xfId="180" xr:uid="{00000000-0005-0000-0000-0000BE010000}"/>
    <cellStyle name="Procentowy 2 4 2 2" xfId="467" xr:uid="{00000000-0005-0000-0000-0000BF010000}"/>
    <cellStyle name="Procentowy 2 4 2 3" xfId="301" xr:uid="{00000000-0005-0000-0000-0000C0010000}"/>
    <cellStyle name="Procentowy 2 4 3" xfId="94" xr:uid="{00000000-0005-0000-0000-0000C1010000}"/>
    <cellStyle name="Procentowy 2 4 3 2" xfId="381" xr:uid="{00000000-0005-0000-0000-0000C2010000}"/>
    <cellStyle name="Procentowy 2 4 4" xfId="321" xr:uid="{00000000-0005-0000-0000-0000C3010000}"/>
    <cellStyle name="Procentowy 2 4 5" xfId="215" xr:uid="{00000000-0005-0000-0000-0000C4010000}"/>
    <cellStyle name="Procentowy 2 5" xfId="48" xr:uid="{00000000-0005-0000-0000-0000C5010000}"/>
    <cellStyle name="Procentowy 2 5 2" xfId="181" xr:uid="{00000000-0005-0000-0000-0000C6010000}"/>
    <cellStyle name="Procentowy 2 5 2 2" xfId="468" xr:uid="{00000000-0005-0000-0000-0000C7010000}"/>
    <cellStyle name="Procentowy 2 5 2 3" xfId="302" xr:uid="{00000000-0005-0000-0000-0000C8010000}"/>
    <cellStyle name="Procentowy 2 5 3" xfId="109" xr:uid="{00000000-0005-0000-0000-0000C9010000}"/>
    <cellStyle name="Procentowy 2 5 3 2" xfId="396" xr:uid="{00000000-0005-0000-0000-0000CA010000}"/>
    <cellStyle name="Procentowy 2 5 4" xfId="336" xr:uid="{00000000-0005-0000-0000-0000CB010000}"/>
    <cellStyle name="Procentowy 2 5 5" xfId="230" xr:uid="{00000000-0005-0000-0000-0000CC010000}"/>
    <cellStyle name="Procentowy 2 6" xfId="79" xr:uid="{00000000-0005-0000-0000-0000CD010000}"/>
    <cellStyle name="Procentowy 2 6 2" xfId="182" xr:uid="{00000000-0005-0000-0000-0000CE010000}"/>
    <cellStyle name="Procentowy 2 6 2 2" xfId="469" xr:uid="{00000000-0005-0000-0000-0000CF010000}"/>
    <cellStyle name="Procentowy 2 6 2 3" xfId="303" xr:uid="{00000000-0005-0000-0000-0000D0010000}"/>
    <cellStyle name="Procentowy 2 6 3" xfId="366" xr:uid="{00000000-0005-0000-0000-0000D1010000}"/>
    <cellStyle name="Procentowy 2 6 4" xfId="200" xr:uid="{00000000-0005-0000-0000-0000D2010000}"/>
    <cellStyle name="Procentowy 2 7" xfId="171" xr:uid="{00000000-0005-0000-0000-0000D3010000}"/>
    <cellStyle name="Procentowy 2 7 2" xfId="458" xr:uid="{00000000-0005-0000-0000-0000D4010000}"/>
    <cellStyle name="Procentowy 2 7 3" xfId="292" xr:uid="{00000000-0005-0000-0000-0000D5010000}"/>
    <cellStyle name="Procentowy 2 8" xfId="63" xr:uid="{00000000-0005-0000-0000-0000D6010000}"/>
    <cellStyle name="Procentowy 2 8 2" xfId="351" xr:uid="{00000000-0005-0000-0000-0000D7010000}"/>
    <cellStyle name="Procentowy 2 9" xfId="306" xr:uid="{00000000-0005-0000-0000-0000D8010000}"/>
    <cellStyle name="Procentowy 3" xfId="31" xr:uid="{00000000-0005-0000-0000-0000D9010000}"/>
    <cellStyle name="Procentowy 4" xfId="77" xr:uid="{00000000-0005-0000-0000-0000DA010000}"/>
    <cellStyle name="Walutowy 2" xfId="475" xr:uid="{00000000-0005-0000-0000-0000DB010000}"/>
  </cellStyles>
  <dxfs count="0"/>
  <tableStyles count="0" defaultTableStyle="TableStyleMedium2" defaultPivotStyle="PivotStyleLight16"/>
  <colors>
    <mruColors>
      <color rgb="FFFF9933"/>
      <color rgb="FF50AAFA"/>
      <color rgb="FF000000"/>
      <color rgb="FFE4202C"/>
      <color rgb="FFB7B7B7"/>
      <color rgb="FFF2DBDB"/>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F36"/>
  <sheetViews>
    <sheetView tabSelected="1" topLeftCell="A7" zoomScaleNormal="100" workbookViewId="0">
      <selection activeCell="C7" sqref="C7"/>
    </sheetView>
  </sheetViews>
  <sheetFormatPr defaultColWidth="9.140625" defaultRowHeight="15.75" x14ac:dyDescent="0.25"/>
  <cols>
    <col min="1" max="2" width="9.140625" style="30" customWidth="1"/>
    <col min="3" max="4" width="65.7109375" style="30" customWidth="1"/>
    <col min="5" max="5" width="9.140625" style="30" customWidth="1"/>
    <col min="6" max="16384" width="9.140625" style="30"/>
  </cols>
  <sheetData>
    <row r="1" spans="1:6" ht="50.1" customHeight="1" x14ac:dyDescent="0.25">
      <c r="B1" s="822" t="s">
        <v>873</v>
      </c>
      <c r="C1" s="822"/>
      <c r="D1" s="822"/>
    </row>
    <row r="2" spans="1:6" ht="50.1" customHeight="1" thickBot="1" x14ac:dyDescent="0.3">
      <c r="B2" s="823" t="s">
        <v>874</v>
      </c>
      <c r="C2" s="823"/>
      <c r="D2" s="823"/>
    </row>
    <row r="3" spans="1:6" ht="15.75" customHeight="1" x14ac:dyDescent="0.25">
      <c r="A3" s="215"/>
      <c r="B3" s="251"/>
      <c r="C3" s="252"/>
      <c r="D3" s="253"/>
      <c r="E3" s="215"/>
    </row>
    <row r="4" spans="1:6" ht="15.75" customHeight="1" x14ac:dyDescent="0.25">
      <c r="A4" s="215"/>
      <c r="B4" s="254"/>
      <c r="C4" s="248"/>
      <c r="D4" s="255"/>
      <c r="E4" s="215"/>
    </row>
    <row r="5" spans="1:6" ht="15.75" customHeight="1" x14ac:dyDescent="0.25">
      <c r="A5" s="215"/>
      <c r="B5" s="254"/>
      <c r="C5" s="248"/>
      <c r="D5" s="255"/>
      <c r="E5" s="215"/>
    </row>
    <row r="6" spans="1:6" ht="15.75" customHeight="1" x14ac:dyDescent="0.25">
      <c r="A6" s="215"/>
      <c r="B6" s="254"/>
      <c r="C6" s="248"/>
      <c r="D6" s="255"/>
      <c r="E6" s="215"/>
    </row>
    <row r="7" spans="1:6" ht="15.75" customHeight="1" x14ac:dyDescent="0.25">
      <c r="A7" s="215"/>
      <c r="B7" s="254"/>
      <c r="C7" s="249" t="s">
        <v>513</v>
      </c>
      <c r="D7" s="256" t="s">
        <v>471</v>
      </c>
      <c r="E7" s="215"/>
    </row>
    <row r="8" spans="1:6" s="224" customFormat="1" ht="15.75" customHeight="1" x14ac:dyDescent="0.25">
      <c r="A8" s="215"/>
      <c r="B8" s="254"/>
      <c r="C8" s="249"/>
      <c r="D8" s="256"/>
      <c r="E8" s="215"/>
    </row>
    <row r="9" spans="1:6" s="224" customFormat="1" ht="15.75" customHeight="1" x14ac:dyDescent="0.25">
      <c r="A9" s="215"/>
      <c r="B9" s="254"/>
      <c r="C9" s="817" t="s">
        <v>859</v>
      </c>
      <c r="D9" s="818" t="s">
        <v>860</v>
      </c>
      <c r="E9" s="215"/>
    </row>
    <row r="10" spans="1:6" s="224" customFormat="1" ht="15.75" customHeight="1" x14ac:dyDescent="0.25">
      <c r="A10" s="215"/>
      <c r="B10" s="223">
        <v>1</v>
      </c>
      <c r="C10" s="814" t="s">
        <v>863</v>
      </c>
      <c r="D10" s="815" t="s">
        <v>866</v>
      </c>
      <c r="E10" s="215"/>
    </row>
    <row r="11" spans="1:6" s="224" customFormat="1" ht="15.75" customHeight="1" x14ac:dyDescent="0.25">
      <c r="A11" s="215"/>
      <c r="B11" s="223">
        <v>2</v>
      </c>
      <c r="C11" s="812" t="s">
        <v>864</v>
      </c>
      <c r="D11" s="813" t="s">
        <v>868</v>
      </c>
      <c r="E11" s="215"/>
      <c r="F11" s="215"/>
    </row>
    <row r="12" spans="1:6" s="224" customFormat="1" ht="15.75" customHeight="1" x14ac:dyDescent="0.25">
      <c r="A12" s="215"/>
      <c r="B12" s="223">
        <v>3</v>
      </c>
      <c r="C12" s="812" t="s">
        <v>870</v>
      </c>
      <c r="D12" s="813" t="s">
        <v>872</v>
      </c>
      <c r="E12" s="215"/>
    </row>
    <row r="13" spans="1:6" s="224" customFormat="1" ht="15.75" customHeight="1" x14ac:dyDescent="0.25">
      <c r="A13" s="215"/>
      <c r="B13" s="223">
        <v>4</v>
      </c>
      <c r="C13" s="812" t="s">
        <v>876</v>
      </c>
      <c r="D13" s="816" t="s">
        <v>878</v>
      </c>
      <c r="E13" s="215"/>
    </row>
    <row r="14" spans="1:6" s="224" customFormat="1" ht="15.75" customHeight="1" x14ac:dyDescent="0.25">
      <c r="A14" s="215"/>
      <c r="B14" s="223">
        <v>5</v>
      </c>
      <c r="C14" s="812" t="s">
        <v>880</v>
      </c>
      <c r="D14" s="816" t="s">
        <v>882</v>
      </c>
      <c r="E14" s="215"/>
    </row>
    <row r="15" spans="1:6" s="224" customFormat="1" ht="15.75" customHeight="1" x14ac:dyDescent="0.25">
      <c r="A15" s="215"/>
      <c r="B15" s="223">
        <v>6</v>
      </c>
      <c r="C15" s="812" t="s">
        <v>13</v>
      </c>
      <c r="D15" s="816" t="s">
        <v>336</v>
      </c>
      <c r="E15" s="215"/>
    </row>
    <row r="16" spans="1:6" s="224" customFormat="1" ht="15.75" customHeight="1" x14ac:dyDescent="0.25">
      <c r="A16" s="215"/>
      <c r="B16" s="223">
        <v>7</v>
      </c>
      <c r="C16" s="812" t="s">
        <v>385</v>
      </c>
      <c r="D16" s="816" t="s">
        <v>146</v>
      </c>
      <c r="E16" s="215"/>
    </row>
    <row r="17" spans="1:6" s="224" customFormat="1" ht="15.75" customHeight="1" x14ac:dyDescent="0.25">
      <c r="A17" s="215"/>
      <c r="B17" s="223">
        <v>8</v>
      </c>
      <c r="C17" s="812" t="s">
        <v>884</v>
      </c>
      <c r="D17" s="816" t="s">
        <v>885</v>
      </c>
      <c r="E17" s="215"/>
    </row>
    <row r="18" spans="1:6" s="224" customFormat="1" ht="15.75" customHeight="1" x14ac:dyDescent="0.25">
      <c r="A18" s="215"/>
      <c r="B18" s="223">
        <v>9</v>
      </c>
      <c r="C18" s="812" t="s">
        <v>888</v>
      </c>
      <c r="D18" s="816" t="s">
        <v>890</v>
      </c>
      <c r="E18" s="215"/>
    </row>
    <row r="19" spans="1:6" s="224" customFormat="1" ht="15.75" customHeight="1" x14ac:dyDescent="0.25">
      <c r="A19" s="215"/>
      <c r="B19" s="223" t="s">
        <v>474</v>
      </c>
      <c r="C19" s="812" t="s">
        <v>818</v>
      </c>
      <c r="D19" s="816" t="s">
        <v>820</v>
      </c>
      <c r="E19" s="215"/>
    </row>
    <row r="20" spans="1:6" s="224" customFormat="1" ht="15.75" customHeight="1" x14ac:dyDescent="0.25">
      <c r="A20" s="215"/>
      <c r="B20" s="223">
        <v>10</v>
      </c>
      <c r="C20" s="812" t="s">
        <v>892</v>
      </c>
      <c r="D20" s="816" t="s">
        <v>894</v>
      </c>
      <c r="E20" s="215"/>
    </row>
    <row r="21" spans="1:6" s="224" customFormat="1" ht="15.75" customHeight="1" x14ac:dyDescent="0.25">
      <c r="A21" s="215"/>
      <c r="B21" s="223">
        <v>11</v>
      </c>
      <c r="C21" s="812" t="s">
        <v>896</v>
      </c>
      <c r="D21" s="816" t="s">
        <v>898</v>
      </c>
      <c r="E21" s="215"/>
    </row>
    <row r="22" spans="1:6" s="224" customFormat="1" ht="15.75" customHeight="1" x14ac:dyDescent="0.25">
      <c r="A22" s="215"/>
      <c r="B22" s="223">
        <v>12</v>
      </c>
      <c r="C22" s="812" t="s">
        <v>900</v>
      </c>
      <c r="D22" s="816" t="s">
        <v>902</v>
      </c>
      <c r="E22" s="215"/>
    </row>
    <row r="23" spans="1:6" s="224" customFormat="1" ht="15.75" customHeight="1" x14ac:dyDescent="0.25">
      <c r="A23" s="215"/>
      <c r="B23" s="223">
        <v>13</v>
      </c>
      <c r="C23" s="812" t="s">
        <v>905</v>
      </c>
      <c r="D23" s="813" t="s">
        <v>906</v>
      </c>
      <c r="E23" s="215"/>
    </row>
    <row r="24" spans="1:6" s="215" customFormat="1" ht="15.75" customHeight="1" x14ac:dyDescent="0.25">
      <c r="B24" s="223">
        <v>14</v>
      </c>
      <c r="C24" s="812" t="s">
        <v>909</v>
      </c>
      <c r="D24" s="813" t="s">
        <v>911</v>
      </c>
    </row>
    <row r="25" spans="1:6" s="224" customFormat="1" ht="15.75" customHeight="1" x14ac:dyDescent="0.25">
      <c r="A25" s="215"/>
      <c r="B25" s="223">
        <v>1</v>
      </c>
      <c r="C25" s="812" t="s">
        <v>865</v>
      </c>
      <c r="D25" s="813" t="s">
        <v>867</v>
      </c>
      <c r="E25" s="215"/>
    </row>
    <row r="26" spans="1:6" s="224" customFormat="1" ht="15.75" customHeight="1" x14ac:dyDescent="0.25">
      <c r="A26" s="215"/>
      <c r="B26" s="223">
        <v>2</v>
      </c>
      <c r="C26" s="812" t="s">
        <v>869</v>
      </c>
      <c r="D26" s="813" t="s">
        <v>904</v>
      </c>
      <c r="E26" s="215"/>
      <c r="F26" s="215"/>
    </row>
    <row r="27" spans="1:6" s="224" customFormat="1" ht="15.75" customHeight="1" x14ac:dyDescent="0.25">
      <c r="A27" s="215"/>
      <c r="B27" s="223">
        <v>3</v>
      </c>
      <c r="C27" s="812" t="s">
        <v>875</v>
      </c>
      <c r="D27" s="813" t="s">
        <v>871</v>
      </c>
      <c r="E27" s="215"/>
    </row>
    <row r="28" spans="1:6" s="224" customFormat="1" ht="15.75" customHeight="1" x14ac:dyDescent="0.25">
      <c r="A28" s="215"/>
      <c r="B28" s="223">
        <v>4</v>
      </c>
      <c r="C28" s="812" t="s">
        <v>877</v>
      </c>
      <c r="D28" s="816" t="s">
        <v>879</v>
      </c>
      <c r="E28" s="215"/>
    </row>
    <row r="29" spans="1:6" s="224" customFormat="1" ht="15.75" customHeight="1" x14ac:dyDescent="0.25">
      <c r="A29" s="215"/>
      <c r="B29" s="223">
        <v>5</v>
      </c>
      <c r="C29" s="812" t="s">
        <v>881</v>
      </c>
      <c r="D29" s="816" t="s">
        <v>883</v>
      </c>
      <c r="E29" s="215"/>
    </row>
    <row r="30" spans="1:6" s="224" customFormat="1" ht="15.75" customHeight="1" x14ac:dyDescent="0.25">
      <c r="A30" s="215"/>
      <c r="B30" s="223">
        <v>8</v>
      </c>
      <c r="C30" s="812" t="s">
        <v>887</v>
      </c>
      <c r="D30" s="816" t="s">
        <v>886</v>
      </c>
      <c r="E30" s="215"/>
    </row>
    <row r="31" spans="1:6" s="224" customFormat="1" ht="15.75" customHeight="1" x14ac:dyDescent="0.25">
      <c r="A31" s="215"/>
      <c r="B31" s="223">
        <v>9</v>
      </c>
      <c r="C31" s="812" t="s">
        <v>891</v>
      </c>
      <c r="D31" s="816" t="s">
        <v>889</v>
      </c>
      <c r="E31" s="215"/>
    </row>
    <row r="32" spans="1:6" s="224" customFormat="1" ht="15.75" customHeight="1" x14ac:dyDescent="0.25">
      <c r="A32" s="215"/>
      <c r="B32" s="223">
        <v>10</v>
      </c>
      <c r="C32" s="812" t="s">
        <v>893</v>
      </c>
      <c r="D32" s="816" t="s">
        <v>895</v>
      </c>
      <c r="E32" s="215"/>
    </row>
    <row r="33" spans="1:5" s="224" customFormat="1" ht="15.75" customHeight="1" x14ac:dyDescent="0.25">
      <c r="A33" s="215"/>
      <c r="B33" s="223">
        <v>11</v>
      </c>
      <c r="C33" s="812" t="s">
        <v>897</v>
      </c>
      <c r="D33" s="816" t="s">
        <v>899</v>
      </c>
      <c r="E33" s="215"/>
    </row>
    <row r="34" spans="1:5" s="224" customFormat="1" ht="15.75" customHeight="1" x14ac:dyDescent="0.25">
      <c r="A34" s="215"/>
      <c r="B34" s="223">
        <v>12</v>
      </c>
      <c r="C34" s="812" t="s">
        <v>901</v>
      </c>
      <c r="D34" s="816" t="s">
        <v>903</v>
      </c>
      <c r="E34" s="215"/>
    </row>
    <row r="35" spans="1:5" s="224" customFormat="1" ht="15.75" customHeight="1" x14ac:dyDescent="0.25">
      <c r="A35" s="215"/>
      <c r="B35" s="223">
        <v>13</v>
      </c>
      <c r="C35" s="812" t="s">
        <v>907</v>
      </c>
      <c r="D35" s="813" t="s">
        <v>908</v>
      </c>
      <c r="E35" s="215"/>
    </row>
    <row r="36" spans="1:5" s="215" customFormat="1" ht="15.75" customHeight="1" x14ac:dyDescent="0.25">
      <c r="B36" s="223">
        <v>14</v>
      </c>
      <c r="C36" s="812" t="s">
        <v>910</v>
      </c>
      <c r="D36" s="813" t="s">
        <v>912</v>
      </c>
    </row>
  </sheetData>
  <mergeCells count="2">
    <mergeCell ref="B1:D1"/>
    <mergeCell ref="B2:D2"/>
  </mergeCells>
  <hyperlinks>
    <hyperlink ref="C10" location="'1_Podstawowe dane_Key data_new'!A1" display="Podstawowe dane_new" xr:uid="{00000000-0004-0000-0000-000000000000}"/>
    <hyperlink ref="D10" location="'1_Podstawowe dane_Key data_new'!A1" display="Key data_new" xr:uid="{00000000-0004-0000-0000-000001000000}"/>
    <hyperlink ref="D11" location="'2_RZiS_P&amp;L_new'!A1" display="Income statement_new" xr:uid="{00000000-0004-0000-0000-000002000000}"/>
    <hyperlink ref="C23" location="'13_RZiS_Detal_P&amp;L_Retail_new'!A1" display="Rachunek zysków i strat Bankowości Detalicznej" xr:uid="{00000000-0004-0000-0000-000003000000}"/>
    <hyperlink ref="D23" location="'13_RZiS_Detal_P&amp;L_Retail_new'!A1" display="Income statement of Retail segment_new" xr:uid="{00000000-0004-0000-0000-000004000000}"/>
    <hyperlink ref="C24" location="'14_RZiS_C&amp;I_P&amp;L_C&amp;I_new'!A1" display="Rachunek zysków i strat Bankowości Korporacyjnej i Inwestycyjnej_new" xr:uid="{00000000-0004-0000-0000-000005000000}"/>
    <hyperlink ref="D24" location="'14_RZiS_C&amp;I_P&amp;L_C&amp;I_new'!A1" display="Income statement of Corporate and Investment segment_new" xr:uid="{00000000-0004-0000-0000-000006000000}"/>
    <hyperlink ref="C22" location="'12_Adekwatność_Capital adeq_new'!A1" display="Adekwatność kapitałowa_new" xr:uid="{00000000-0004-0000-0000-000007000000}"/>
    <hyperlink ref="C18" location="'9_Kredyty_Loans_new'!A1" display="Kredyty i pożyczki udzielone klientom_new" xr:uid="{00000000-0004-0000-0000-00000B000000}"/>
    <hyperlink ref="D18" location="'9_Kredyty_Loans_new'!A1" display="Loans and advances to customers_new" xr:uid="{00000000-0004-0000-0000-00000C000000}"/>
    <hyperlink ref="C14" location="'5_Koszty adm_Adm expenses_new'!A1" display="Koszty administracyjne_new" xr:uid="{00000000-0004-0000-0000-00000D000000}"/>
    <hyperlink ref="D14" location="'5_Koszty adm_Adm expenses_new'!A1" display="Administrative expenses_new" xr:uid="{00000000-0004-0000-0000-00000E000000}"/>
    <hyperlink ref="C15" location="'6_Operacyjne_Operating'!A1" display="Pozostałe przychody i koszty operacyjne netto" xr:uid="{00000000-0004-0000-0000-00000F000000}"/>
    <hyperlink ref="D15" location="'6_Operacyjne_Operating'!A1" display="Other operating income and expense" xr:uid="{00000000-0004-0000-0000-000010000000}"/>
    <hyperlink ref="C16" location="'7_Odpisy_Impairments'!A1" display="Wynik z tytułu odpisów aktualizujacych z tytułu utraty wartosci" xr:uid="{00000000-0004-0000-0000-000011000000}"/>
    <hyperlink ref="D16" location="'7_Odpisy_Impairments'!A1" display="Net impairment allowance and write-downs" xr:uid="{00000000-0004-0000-0000-000012000000}"/>
    <hyperlink ref="C21" location="'11_Depozyty_Deposits_new'!A1" display="Zobowiązania wobec klientów_new" xr:uid="{00000000-0004-0000-0000-000015000000}"/>
    <hyperlink ref="D21" location="'11_Depozyty_Deposits_new'!A1" display="Liabilities due to customers_new" xr:uid="{00000000-0004-0000-0000-000016000000}"/>
    <hyperlink ref="C13" location="'4_Prowizyjny_F&amp;C_new'!A1" display="Wynik  z tytułu opłat i prowizji_new" xr:uid="{00000000-0004-0000-0000-000019000000}"/>
    <hyperlink ref="D13" location="'4_Prowizyjny_F&amp;C_new'!A1" display="Net commission income_new" xr:uid="{00000000-0004-0000-0000-00001A000000}"/>
    <hyperlink ref="C12" location="'3_Odsetkowy_NII_new'!A1" display="Wynik odsetkowy_new" xr:uid="{00000000-0004-0000-0000-00001B000000}"/>
    <hyperlink ref="D12" location="'3_Odsetkowy_NII_new'!A1" display="Net interest income_new" xr:uid="{00000000-0004-0000-0000-00001C000000}"/>
    <hyperlink ref="D22" location="'12_Adekwatność_Capital adeq_new'!A1" display="Capital adequacy_new" xr:uid="{00000000-0004-0000-0000-000021000000}"/>
    <hyperlink ref="C11" location="'2_RZiS_P&amp;L_new'!A1" display="Rachunek zysków i strat_new" xr:uid="{00000000-0004-0000-0000-000024000000}"/>
    <hyperlink ref="C17" location="'8_Bilans_Balance sheet_new'!A1" display="Skonsolidowane sprawozdanie z sytuacji finansowej_new" xr:uid="{00000000-0004-0000-0000-00002B000000}"/>
    <hyperlink ref="D17" location="'8_Bilans_Balance sheet_new'!A1" display="Consolidated statement of financial position_new" xr:uid="{00000000-0004-0000-0000-00002C000000}"/>
    <hyperlink ref="C19" location="'9a_Kredyty_NS_Loans_NS'!A1" display="Kredyty i pożyczki - Nowa Sprzedaż" xr:uid="{00000000-0004-0000-0000-00002F000000}"/>
    <hyperlink ref="D19" location="'9a_Kredyty_NS_Loans_NS'!A1" display="Loans and advances to customers - New Sale" xr:uid="{00000000-0004-0000-0000-000030000000}"/>
    <hyperlink ref="C20" location="'10_Jakość portf_Portf_quali_new'!A1" display="Jakość portfela kredytowego_new" xr:uid="{00000000-0004-0000-0000-000031000000}"/>
    <hyperlink ref="D20" location="'10_Jakość portf_Portf_quali_new'!A1" display="Quality of loan portfolio_new" xr:uid="{00000000-0004-0000-0000-000033000000}"/>
    <hyperlink ref="C9" location="Nota_Note!A1" display="Nota" xr:uid="{00000000-0004-0000-0000-000036000000}"/>
    <hyperlink ref="D9" location="Nota_Note!A1" display="Note" xr:uid="{00000000-0004-0000-0000-000037000000}"/>
    <hyperlink ref="D36" location="'14_RZiS_C&amp;I_P&amp;L_C&amp;I_old'!A1" display="Income statement of Corporate and Investment segment_old" xr:uid="{62D9FA8F-5CB2-4A7A-A157-DCE55094C877}"/>
    <hyperlink ref="C36" location="'14_RZiS_C&amp;I_P&amp;L_C&amp;I_old'!A1" display="Rachunek zysków i strat Bankowości Korporacyjnej i Inwestycyjnej_old" xr:uid="{BBA86654-A801-4B31-BDC5-5401A220037E}"/>
    <hyperlink ref="D35" location="'13_RZiS_Detal_P&amp;L_Retail_old'!A1" display="Income statement of Retail segment_old" xr:uid="{E809D47B-5BB9-4A8D-B4DB-0B73546F98CB}"/>
    <hyperlink ref="C35" location="'13_RZiS_Detal_P&amp;L_Retail_old'!A1" display="Rachunek zysków i strat Bankowości Detalicznej_old" xr:uid="{3E8BA94C-81F4-4F53-A7D1-1FA5B912B050}"/>
    <hyperlink ref="C34" location="'12_Adekwatność_Capital adeq_old'!A1" display="Adekwatność kapitałowa_old" xr:uid="{E231C7C4-9BC5-48C4-A365-A8BC43EC70DE}"/>
    <hyperlink ref="D34" location="'12_Adekwatność_Capital adeq_old'!A1" display="Capital adequacy_old" xr:uid="{DB606325-E132-4506-A309-DE9F24814ABE}"/>
    <hyperlink ref="D33" location="'11_Depozyty_Deposits_old'!A1" display="Liabilities due to customers_old" xr:uid="{87111E71-E6A2-445C-934C-FE154CB85419}"/>
    <hyperlink ref="C33" location="'11_Depozyty_Deposits_old'!A1" display="Zobowiązania wobec klientów_old" xr:uid="{80B079E3-8B61-4670-A5DF-768462AE417B}"/>
    <hyperlink ref="D32" location="'10_Jakość portf_Portf_quali_old'!A1" display="Quality of loan portfolio_old" xr:uid="{3091CB90-76C3-4A13-B3DB-1208CFC352E2}"/>
    <hyperlink ref="C32" location="'10_Jakość portf_Portf_quali_old'!A1" display="Jakość portfela kredytowego_old" xr:uid="{506588B8-C469-4534-B881-8659C94F34FB}"/>
    <hyperlink ref="D31" location="'9_Kredyty_Loans_old'!A1" display="Loans and advances to customers_old" xr:uid="{5840839B-AC9A-4A00-A48F-717945AB5C83}"/>
    <hyperlink ref="C31" location="'9_Kredyty_Loans_old'!A1" display="Kredyty i pożyczki udzielone klientom_old" xr:uid="{45DBC4CA-613A-4E90-8930-41D47E019880}"/>
    <hyperlink ref="D30" location="'8_Bilans_Balance sheet_old'!A1" display="Consolidated statement of financial position_old" xr:uid="{EE88572A-4AE7-4B5E-9D13-8DBFB5E1DDA6}"/>
    <hyperlink ref="C30" location="'8_Bilans_Balance sheet_old'!A1" display="Skonsolidowane sprawozdanie z sytuacji finansowej_old" xr:uid="{B9F7C16B-E26A-415B-A795-E3D92FA47E77}"/>
    <hyperlink ref="D29" location="'5_Koszty adm_Adm expenses_old'!A1" display="Administrative expenses_old" xr:uid="{9DA6538E-9ABE-4E71-84B1-8801DE235F7E}"/>
    <hyperlink ref="C29" location="'5_Koszty adm_Adm expenses_old'!A1" display="Koszty administracyjne_old" xr:uid="{877C684E-3585-4FBC-B4BC-3B35A0CABF42}"/>
    <hyperlink ref="D28" location="'4_Prowizyjny_F&amp;C_old'!A1" display="Net commission income_old" xr:uid="{DA37A353-4ADD-48C4-9923-65B41618196A}"/>
    <hyperlink ref="C28" location="'4_Prowizyjny_F&amp;C_old'!A1" display="Wynik  z tytułu opłat i prowizji_old" xr:uid="{AF5586FA-6DF5-42ED-B4FE-93766C20FD87}"/>
    <hyperlink ref="D27" location="'3_Odsetkowy_NII_old'!A1" display="Net interest income_old" xr:uid="{E94F8F2D-1E62-4F72-AA19-827477E86797}"/>
    <hyperlink ref="C27" location="'3_Odsetkowy_NII_old'!A1" display="Wynik odsetkowy_old" xr:uid="{76225EC6-1BDC-40BA-B085-56ED027EE215}"/>
    <hyperlink ref="D26" location="'2_RZiS_P&amp;L_old'!A1" display="Income statement_new" xr:uid="{5BFA2025-9084-48D4-8825-ED89C3102AA7}"/>
    <hyperlink ref="C26" location="'2_RZiS_P&amp;L_old'!A1" display="Rachunek zysków i strat_old" xr:uid="{A8EA96AE-7C42-49C8-BDA8-47B3B8EAA652}"/>
    <hyperlink ref="C25" location="'1_Podstawowe dane_Key data_old'!A1" display="Podstawowe dane_old" xr:uid="{1CB9C08F-3961-4C39-8F86-F51F520825D7}"/>
    <hyperlink ref="D25" location="'1_Podstawowe dane_Key data_old'!Obszar_wydruku" display="Key data_old" xr:uid="{9714A1AE-11DF-4178-8782-D3A24DF096B1}"/>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3.5" x14ac:dyDescent="0.2"/>
  <cols>
    <col min="1" max="1" width="133.140625" style="511" customWidth="1"/>
    <col min="2" max="16384" width="9.140625" style="511"/>
  </cols>
  <sheetData>
    <row r="1" spans="1:1" ht="62.1" customHeight="1" x14ac:dyDescent="0.2">
      <c r="A1" s="590" t="s">
        <v>861</v>
      </c>
    </row>
    <row r="2" spans="1:1" ht="62.1" customHeight="1" x14ac:dyDescent="0.2">
      <c r="A2" s="590" t="s">
        <v>862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4FF-BF56-496B-9AF2-7FA1D501E176}">
  <sheetPr>
    <pageSetUpPr fitToPage="1"/>
  </sheetPr>
  <dimension ref="A1:H73"/>
  <sheetViews>
    <sheetView zoomScaleNormal="100" zoomScaleSheetLayoutView="85" workbookViewId="0">
      <pane xSplit="2" ySplit="4" topLeftCell="C5" activePane="bottomRight" state="frozen"/>
      <selection pane="topRight" activeCell="AQ1" sqref="AQ1"/>
      <selection pane="bottomLeft" activeCell="A5" sqref="A5"/>
      <selection pane="bottomRight"/>
    </sheetView>
  </sheetViews>
  <sheetFormatPr defaultColWidth="12.7109375" defaultRowHeight="15.75" customHeight="1" x14ac:dyDescent="0.2"/>
  <cols>
    <col min="1" max="1" width="69.7109375" style="511" customWidth="1"/>
    <col min="2" max="2" width="64.7109375" style="511" customWidth="1"/>
    <col min="3" max="16384" width="12.7109375" style="511"/>
  </cols>
  <sheetData>
    <row r="1" spans="1:8" ht="15.75" customHeight="1" x14ac:dyDescent="0.2">
      <c r="A1" s="821" t="s">
        <v>94</v>
      </c>
      <c r="B1" s="676" t="s">
        <v>442</v>
      </c>
      <c r="C1" s="238"/>
      <c r="D1" s="238"/>
      <c r="E1" s="238"/>
      <c r="F1" s="238"/>
      <c r="G1" s="238"/>
      <c r="H1" s="238"/>
    </row>
    <row r="2" spans="1:8" ht="15.75" customHeight="1" x14ac:dyDescent="0.2">
      <c r="A2" s="676"/>
      <c r="B2" s="676"/>
      <c r="C2" s="238"/>
      <c r="D2" s="238"/>
      <c r="E2" s="238"/>
      <c r="F2" s="238"/>
      <c r="G2" s="238"/>
      <c r="H2" s="238"/>
    </row>
    <row r="3" spans="1:8" ht="15.75" customHeight="1" thickBot="1" x14ac:dyDescent="0.25">
      <c r="A3" s="590"/>
      <c r="B3" s="590"/>
      <c r="C3" s="824" t="s">
        <v>848</v>
      </c>
      <c r="D3" s="824"/>
      <c r="E3" s="824"/>
      <c r="F3" s="567"/>
      <c r="G3" s="567"/>
      <c r="H3" s="567"/>
    </row>
    <row r="4" spans="1:8" ht="15.75" customHeight="1" thickBot="1" x14ac:dyDescent="0.25">
      <c r="A4" s="664" t="s">
        <v>317</v>
      </c>
      <c r="B4" s="563" t="s">
        <v>160</v>
      </c>
      <c r="C4" s="562" t="s">
        <v>741</v>
      </c>
      <c r="D4" s="562" t="s">
        <v>821</v>
      </c>
      <c r="E4" s="562" t="s">
        <v>827</v>
      </c>
      <c r="F4" s="562" t="s">
        <v>830</v>
      </c>
      <c r="G4" s="562" t="s">
        <v>838</v>
      </c>
      <c r="H4" s="562" t="s">
        <v>913</v>
      </c>
    </row>
    <row r="5" spans="1:8" ht="15.75" customHeight="1" x14ac:dyDescent="0.2">
      <c r="A5" s="668" t="s">
        <v>3</v>
      </c>
      <c r="B5" s="673" t="s">
        <v>132</v>
      </c>
      <c r="C5" s="670">
        <v>3092</v>
      </c>
      <c r="D5" s="670">
        <v>3542</v>
      </c>
      <c r="E5" s="670">
        <v>709</v>
      </c>
      <c r="F5" s="670">
        <v>4081</v>
      </c>
      <c r="G5" s="670">
        <v>4187</v>
      </c>
      <c r="H5" s="670">
        <v>4392</v>
      </c>
    </row>
    <row r="6" spans="1:8" ht="15.75" customHeight="1" x14ac:dyDescent="0.2">
      <c r="A6" s="668" t="s">
        <v>5</v>
      </c>
      <c r="B6" s="647" t="s">
        <v>135</v>
      </c>
      <c r="C6" s="570">
        <v>1083</v>
      </c>
      <c r="D6" s="570">
        <v>1135</v>
      </c>
      <c r="E6" s="570">
        <v>1168</v>
      </c>
      <c r="F6" s="570">
        <v>1112</v>
      </c>
      <c r="G6" s="570">
        <v>1103</v>
      </c>
      <c r="H6" s="570">
        <v>1111</v>
      </c>
    </row>
    <row r="7" spans="1:8" ht="15.75" customHeight="1" x14ac:dyDescent="0.2">
      <c r="A7" s="668" t="s">
        <v>14</v>
      </c>
      <c r="B7" s="647" t="s">
        <v>146</v>
      </c>
      <c r="C7" s="586">
        <v>-499</v>
      </c>
      <c r="D7" s="586">
        <v>-218</v>
      </c>
      <c r="E7" s="586">
        <v>-449</v>
      </c>
      <c r="F7" s="586">
        <v>-335</v>
      </c>
      <c r="G7" s="586">
        <v>-328</v>
      </c>
      <c r="H7" s="586">
        <v>-215</v>
      </c>
    </row>
    <row r="8" spans="1:8" ht="15.75" customHeight="1" x14ac:dyDescent="0.2">
      <c r="A8" s="668" t="s">
        <v>721</v>
      </c>
      <c r="B8" s="647" t="s">
        <v>643</v>
      </c>
      <c r="C8" s="570">
        <v>-1828</v>
      </c>
      <c r="D8" s="570">
        <v>-2340</v>
      </c>
      <c r="E8" s="570">
        <v>-1870</v>
      </c>
      <c r="F8" s="570">
        <v>-1731.1704390278051</v>
      </c>
      <c r="G8" s="570">
        <v>-1985</v>
      </c>
      <c r="H8" s="570">
        <v>-1746</v>
      </c>
    </row>
    <row r="9" spans="1:8" ht="15.75" customHeight="1" x14ac:dyDescent="0.2">
      <c r="A9" s="668" t="s">
        <v>21</v>
      </c>
      <c r="B9" s="647" t="s">
        <v>145</v>
      </c>
      <c r="C9" s="570">
        <v>1426</v>
      </c>
      <c r="D9" s="570">
        <v>421.11200000000008</v>
      </c>
      <c r="E9" s="570">
        <v>-253</v>
      </c>
      <c r="F9" s="570">
        <v>1717.7175609721949</v>
      </c>
      <c r="G9" s="570">
        <v>1454</v>
      </c>
      <c r="H9" s="570">
        <v>587</v>
      </c>
    </row>
    <row r="10" spans="1:8" ht="15.75" customHeight="1" x14ac:dyDescent="0.2">
      <c r="A10" s="659" t="s">
        <v>108</v>
      </c>
      <c r="B10" s="658" t="s">
        <v>140</v>
      </c>
      <c r="C10" s="570">
        <v>238109</v>
      </c>
      <c r="D10" s="570">
        <v>235948</v>
      </c>
      <c r="E10" s="570">
        <v>236244</v>
      </c>
      <c r="F10" s="570">
        <v>232959</v>
      </c>
      <c r="G10" s="570">
        <v>237492</v>
      </c>
      <c r="H10" s="570">
        <v>236054</v>
      </c>
    </row>
    <row r="11" spans="1:8" ht="15.75" customHeight="1" x14ac:dyDescent="0.2">
      <c r="A11" s="659" t="s">
        <v>95</v>
      </c>
      <c r="B11" s="658" t="s">
        <v>141</v>
      </c>
      <c r="C11" s="576">
        <v>320951</v>
      </c>
      <c r="D11" s="576">
        <v>325513</v>
      </c>
      <c r="E11" s="576">
        <v>339679</v>
      </c>
      <c r="F11" s="576">
        <v>338868</v>
      </c>
      <c r="G11" s="576">
        <v>349673</v>
      </c>
      <c r="H11" s="576">
        <v>366053</v>
      </c>
    </row>
    <row r="12" spans="1:8" ht="15.75" customHeight="1" x14ac:dyDescent="0.2">
      <c r="A12" s="659" t="s">
        <v>96</v>
      </c>
      <c r="B12" s="647" t="s">
        <v>142</v>
      </c>
      <c r="C12" s="570">
        <v>422259</v>
      </c>
      <c r="D12" s="570">
        <v>429581</v>
      </c>
      <c r="E12" s="570">
        <v>439243</v>
      </c>
      <c r="F12" s="570">
        <v>431447</v>
      </c>
      <c r="G12" s="570">
        <v>443982</v>
      </c>
      <c r="H12" s="570">
        <v>460842</v>
      </c>
    </row>
    <row r="13" spans="1:8" ht="15.75" customHeight="1" x14ac:dyDescent="0.2">
      <c r="A13" s="659" t="s">
        <v>97</v>
      </c>
      <c r="B13" s="658" t="s">
        <v>143</v>
      </c>
      <c r="C13" s="570">
        <v>36027</v>
      </c>
      <c r="D13" s="570">
        <v>31265</v>
      </c>
      <c r="E13" s="570">
        <v>31990</v>
      </c>
      <c r="F13" s="570">
        <v>35707</v>
      </c>
      <c r="G13" s="570">
        <v>39243</v>
      </c>
      <c r="H13" s="570">
        <v>41125</v>
      </c>
    </row>
    <row r="14" spans="1:8" ht="15.75" customHeight="1" x14ac:dyDescent="0.2">
      <c r="A14" s="667"/>
      <c r="B14" s="667"/>
      <c r="C14" s="526"/>
      <c r="D14" s="526"/>
      <c r="E14" s="526"/>
      <c r="F14" s="526"/>
      <c r="G14" s="526"/>
      <c r="H14" s="526"/>
    </row>
    <row r="15" spans="1:8" ht="15.75" customHeight="1" thickBot="1" x14ac:dyDescent="0.25">
      <c r="A15" s="623" t="s">
        <v>77</v>
      </c>
      <c r="B15" s="591" t="s">
        <v>139</v>
      </c>
      <c r="C15" s="590"/>
      <c r="D15" s="590"/>
      <c r="E15" s="590"/>
      <c r="F15" s="590"/>
      <c r="G15" s="590"/>
      <c r="H15" s="590"/>
    </row>
    <row r="16" spans="1:8" ht="15.75" customHeight="1" thickBot="1" x14ac:dyDescent="0.25">
      <c r="A16" s="664" t="s">
        <v>317</v>
      </c>
      <c r="B16" s="563" t="s">
        <v>160</v>
      </c>
      <c r="C16" s="562" t="s">
        <v>741</v>
      </c>
      <c r="D16" s="562" t="s">
        <v>821</v>
      </c>
      <c r="E16" s="562" t="s">
        <v>827</v>
      </c>
      <c r="F16" s="562" t="s">
        <v>830</v>
      </c>
      <c r="G16" s="562" t="s">
        <v>838</v>
      </c>
      <c r="H16" s="562" t="s">
        <v>913</v>
      </c>
    </row>
    <row r="17" spans="1:8" ht="15.75" customHeight="1" x14ac:dyDescent="0.2">
      <c r="A17" s="663" t="s">
        <v>518</v>
      </c>
      <c r="B17" s="662" t="s">
        <v>550</v>
      </c>
      <c r="C17" s="632">
        <v>0.40611077387683947</v>
      </c>
      <c r="D17" s="632">
        <v>0.47300454331084535</v>
      </c>
      <c r="E17" s="632">
        <v>0.82143103243803939</v>
      </c>
      <c r="F17" s="632">
        <v>0.31312595361363088</v>
      </c>
      <c r="G17" s="632">
        <v>0.35796725786451711</v>
      </c>
      <c r="H17" s="632">
        <v>0.30140308570875984</v>
      </c>
    </row>
    <row r="18" spans="1:8" ht="15.75" customHeight="1" x14ac:dyDescent="0.2">
      <c r="A18" s="659" t="s">
        <v>519</v>
      </c>
      <c r="B18" s="658" t="s">
        <v>551</v>
      </c>
      <c r="C18" s="632">
        <v>0.3927493507799773</v>
      </c>
      <c r="D18" s="632">
        <v>0.41883682374071762</v>
      </c>
      <c r="E18" s="632">
        <v>0.48479762479487193</v>
      </c>
      <c r="F18" s="632">
        <v>0.45029765502323887</v>
      </c>
      <c r="G18" s="632">
        <v>0.43318507397450101</v>
      </c>
      <c r="H18" s="632">
        <v>0.38300185493297917</v>
      </c>
    </row>
    <row r="19" spans="1:8" ht="15.75" customHeight="1" x14ac:dyDescent="0.2">
      <c r="A19" s="656" t="s">
        <v>688</v>
      </c>
      <c r="B19" s="657" t="s">
        <v>689</v>
      </c>
      <c r="C19" s="632">
        <v>1.5590866182825232E-2</v>
      </c>
      <c r="D19" s="632">
        <v>1.7448876134192409E-2</v>
      </c>
      <c r="E19" s="632">
        <v>1.7991486308502943E-2</v>
      </c>
      <c r="F19" s="632">
        <v>1.814248035303552E-2</v>
      </c>
      <c r="G19" s="632">
        <v>1.8294358661777997E-2</v>
      </c>
      <c r="H19" s="632">
        <v>1.6624970619041536E-2</v>
      </c>
    </row>
    <row r="20" spans="1:8" ht="15.75" customHeight="1" x14ac:dyDescent="0.2">
      <c r="A20" s="656" t="s">
        <v>428</v>
      </c>
      <c r="B20" s="655" t="s">
        <v>438</v>
      </c>
      <c r="C20" s="632">
        <v>0.15632393452849394</v>
      </c>
      <c r="D20" s="632">
        <v>5.0080029480513079E-2</v>
      </c>
      <c r="E20" s="632">
        <v>-3.1626347785562892E-2</v>
      </c>
      <c r="F20" s="632">
        <v>0.20133178696774212</v>
      </c>
      <c r="G20" s="632">
        <v>0.15737559419439237</v>
      </c>
      <c r="H20" s="632">
        <v>5.8613004633312309E-2</v>
      </c>
    </row>
    <row r="21" spans="1:8" ht="15.75" customHeight="1" x14ac:dyDescent="0.2">
      <c r="A21" s="636" t="s">
        <v>429</v>
      </c>
      <c r="B21" s="571" t="s">
        <v>439</v>
      </c>
      <c r="C21" s="632">
        <v>0.1299365223264993</v>
      </c>
      <c r="D21" s="632">
        <v>0.11467034377346337</v>
      </c>
      <c r="E21" s="632">
        <v>7.8227257717605719E-2</v>
      </c>
      <c r="F21" s="632">
        <v>9.5739645504612156E-2</v>
      </c>
      <c r="G21" s="632">
        <v>9.584595011205653E-2</v>
      </c>
      <c r="H21" s="632">
        <v>9.777636616720517E-2</v>
      </c>
    </row>
    <row r="22" spans="1:8" ht="15.75" customHeight="1" x14ac:dyDescent="0.2">
      <c r="A22" s="652" t="s">
        <v>430</v>
      </c>
      <c r="B22" s="651" t="s">
        <v>440</v>
      </c>
      <c r="C22" s="632">
        <v>1.375747897625508E-2</v>
      </c>
      <c r="D22" s="632">
        <v>3.9561150011367336E-3</v>
      </c>
      <c r="E22" s="632">
        <v>-2.3025619498025771E-3</v>
      </c>
      <c r="F22" s="632">
        <v>1.5653725215938157E-2</v>
      </c>
      <c r="G22" s="632">
        <v>1.3472112166531646E-2</v>
      </c>
      <c r="H22" s="632">
        <v>5.2061770216292134E-3</v>
      </c>
    </row>
    <row r="23" spans="1:8" ht="15.75" customHeight="1" x14ac:dyDescent="0.2">
      <c r="A23" s="636" t="s">
        <v>431</v>
      </c>
      <c r="B23" s="571" t="s">
        <v>441</v>
      </c>
      <c r="C23" s="632">
        <v>1.2673024710408591E-2</v>
      </c>
      <c r="D23" s="632">
        <v>1.0422218734208137E-2</v>
      </c>
      <c r="E23" s="632">
        <v>6.6186777472413728E-3</v>
      </c>
      <c r="F23" s="632">
        <v>7.7339618606682347E-3</v>
      </c>
      <c r="G23" s="632">
        <v>7.7080250366528529E-3</v>
      </c>
      <c r="H23" s="632">
        <v>7.9517273499881847E-3</v>
      </c>
    </row>
    <row r="24" spans="1:8" ht="15.75" customHeight="1" x14ac:dyDescent="0.2">
      <c r="A24" s="636" t="s">
        <v>432</v>
      </c>
      <c r="B24" s="571" t="s">
        <v>437</v>
      </c>
      <c r="C24" s="632">
        <v>3.2835966560788792E-2</v>
      </c>
      <c r="D24" s="632">
        <v>3.7093021143022646E-2</v>
      </c>
      <c r="E24" s="632">
        <v>3.9385715970501702E-2</v>
      </c>
      <c r="F24" s="632">
        <v>4.1935377764920047E-2</v>
      </c>
      <c r="G24" s="632">
        <v>4.3181817170313101E-2</v>
      </c>
      <c r="H24" s="632">
        <v>4.2942620440051919E-2</v>
      </c>
    </row>
    <row r="25" spans="1:8" ht="15.75" customHeight="1" x14ac:dyDescent="0.2">
      <c r="A25" s="636" t="s">
        <v>433</v>
      </c>
      <c r="B25" s="571" t="s">
        <v>436</v>
      </c>
      <c r="C25" s="634">
        <v>2.8605476909123809E-2</v>
      </c>
      <c r="D25" s="634">
        <v>3.1268364740689544E-2</v>
      </c>
      <c r="E25" s="634">
        <v>3.4405828365196615E-2</v>
      </c>
      <c r="F25" s="634">
        <v>3.7886845640452721E-2</v>
      </c>
      <c r="G25" s="634">
        <v>4.0285079675007079E-2</v>
      </c>
      <c r="H25" s="634">
        <v>4.172744263850231E-2</v>
      </c>
    </row>
    <row r="26" spans="1:8" ht="15.75" customHeight="1" x14ac:dyDescent="0.2">
      <c r="A26" s="636" t="s">
        <v>690</v>
      </c>
      <c r="B26" s="571" t="s">
        <v>691</v>
      </c>
      <c r="C26" s="634">
        <v>0.7212031878661409</v>
      </c>
      <c r="D26" s="634">
        <v>0.71029976307985188</v>
      </c>
      <c r="E26" s="634">
        <v>0.68683515885731994</v>
      </c>
      <c r="F26" s="634">
        <v>0.68888231693318724</v>
      </c>
      <c r="G26" s="634">
        <v>0.67881751596716899</v>
      </c>
      <c r="H26" s="634">
        <v>0.64741337998893778</v>
      </c>
    </row>
    <row r="27" spans="1:8" ht="15.75" customHeight="1" x14ac:dyDescent="0.2">
      <c r="A27" s="636" t="s">
        <v>662</v>
      </c>
      <c r="B27" s="571" t="s">
        <v>663</v>
      </c>
      <c r="C27" s="634">
        <v>0.78249910304385539</v>
      </c>
      <c r="D27" s="634">
        <v>0.76225509026446225</v>
      </c>
      <c r="E27" s="634">
        <v>0.7319142560358104</v>
      </c>
      <c r="F27" s="634">
        <v>0.73073030822482943</v>
      </c>
      <c r="G27" s="634">
        <v>0.72201193305492484</v>
      </c>
      <c r="H27" s="634">
        <v>0.68540958497693094</v>
      </c>
    </row>
    <row r="28" spans="1:8" ht="15.75" customHeight="1" x14ac:dyDescent="0.2">
      <c r="A28" s="636" t="s">
        <v>78</v>
      </c>
      <c r="B28" s="649" t="s">
        <v>147</v>
      </c>
      <c r="C28" s="648">
        <v>0.17549999999999999</v>
      </c>
      <c r="D28" s="648">
        <v>0.1734</v>
      </c>
      <c r="E28" s="648">
        <v>0.17180000000000001</v>
      </c>
      <c r="F28" s="648">
        <v>0.1779</v>
      </c>
      <c r="G28" s="648">
        <v>0.18579999999999999</v>
      </c>
      <c r="H28" s="648">
        <v>0.1983</v>
      </c>
    </row>
    <row r="29" spans="1:8" ht="15.75" customHeight="1" x14ac:dyDescent="0.2">
      <c r="A29" s="636" t="s">
        <v>79</v>
      </c>
      <c r="B29" s="649" t="s">
        <v>79</v>
      </c>
      <c r="C29" s="648">
        <v>0.16350000000000001</v>
      </c>
      <c r="D29" s="648">
        <v>0.16139999999999999</v>
      </c>
      <c r="E29" s="648">
        <v>0.1605</v>
      </c>
      <c r="F29" s="648">
        <v>0.16669999999999999</v>
      </c>
      <c r="G29" s="648">
        <v>0.17419999999999999</v>
      </c>
      <c r="H29" s="648">
        <v>0.1875</v>
      </c>
    </row>
    <row r="30" spans="1:8" ht="15.75" customHeight="1" x14ac:dyDescent="0.2">
      <c r="A30" s="640" t="s">
        <v>692</v>
      </c>
      <c r="B30" s="647" t="s">
        <v>693</v>
      </c>
      <c r="C30" s="637">
        <v>3.9166601913352403E-2</v>
      </c>
      <c r="D30" s="637">
        <v>3.8435026796364763E-2</v>
      </c>
      <c r="E30" s="637">
        <v>3.9104117607143982E-2</v>
      </c>
      <c r="F30" s="637">
        <v>3.7898477265069973E-2</v>
      </c>
      <c r="G30" s="637">
        <v>3.7393130666241593E-2</v>
      </c>
      <c r="H30" s="637">
        <v>3.6425657840221802E-2</v>
      </c>
    </row>
    <row r="31" spans="1:8" ht="15.75" customHeight="1" x14ac:dyDescent="0.2">
      <c r="A31" s="640" t="s">
        <v>694</v>
      </c>
      <c r="B31" s="647" t="s">
        <v>695</v>
      </c>
      <c r="C31" s="632">
        <v>0.95238727758715702</v>
      </c>
      <c r="D31" s="632">
        <v>0.98298303661611874</v>
      </c>
      <c r="E31" s="632">
        <v>1.011134919244314</v>
      </c>
      <c r="F31" s="632">
        <v>1.0474307592597578</v>
      </c>
      <c r="G31" s="632">
        <v>1.0758663658624448</v>
      </c>
      <c r="H31" s="632">
        <v>1.1151982266274434</v>
      </c>
    </row>
    <row r="32" spans="1:8" ht="15.75" hidden="1" customHeight="1" x14ac:dyDescent="0.2">
      <c r="A32" s="640" t="s">
        <v>712</v>
      </c>
      <c r="B32" s="643" t="s">
        <v>696</v>
      </c>
      <c r="C32" s="637"/>
      <c r="D32" s="637"/>
      <c r="E32" s="637"/>
      <c r="F32" s="637"/>
      <c r="G32" s="637"/>
      <c r="H32" s="637"/>
    </row>
    <row r="33" spans="1:8" ht="15.75" hidden="1" customHeight="1" x14ac:dyDescent="0.2">
      <c r="A33" s="636" t="s">
        <v>713</v>
      </c>
      <c r="B33" s="571" t="s">
        <v>697</v>
      </c>
      <c r="C33" s="679"/>
      <c r="D33" s="679"/>
      <c r="E33" s="679"/>
      <c r="F33" s="679"/>
      <c r="G33" s="679"/>
      <c r="H33" s="679"/>
    </row>
    <row r="34" spans="1:8" ht="15.75" customHeight="1" x14ac:dyDescent="0.2">
      <c r="A34" s="640" t="s">
        <v>714</v>
      </c>
      <c r="B34" s="571" t="s">
        <v>836</v>
      </c>
      <c r="C34" s="637">
        <v>-7.5525586398049877E-3</v>
      </c>
      <c r="D34" s="637">
        <v>-2.7999147391162614E-3</v>
      </c>
      <c r="E34" s="637">
        <v>-5.9958211302629221E-3</v>
      </c>
      <c r="F34" s="637">
        <v>-4.6107770953853645E-3</v>
      </c>
      <c r="G34" s="637">
        <v>-5.9016992980641418E-3</v>
      </c>
      <c r="H34" s="637">
        <v>-4.7954476344374587E-3</v>
      </c>
    </row>
    <row r="35" spans="1:8" ht="15.75" customHeight="1" x14ac:dyDescent="0.2">
      <c r="A35" s="636" t="s">
        <v>715</v>
      </c>
      <c r="B35" s="571" t="s">
        <v>837</v>
      </c>
      <c r="C35" s="637">
        <v>-6.3146074384757079E-3</v>
      </c>
      <c r="D35" s="637">
        <v>-5.7635282871563911E-3</v>
      </c>
      <c r="E35" s="637">
        <v>-5.7812031659544849E-3</v>
      </c>
      <c r="F35" s="637">
        <v>-5.2388153846386664E-3</v>
      </c>
      <c r="G35" s="637">
        <v>-4.8324806188682606E-3</v>
      </c>
      <c r="H35" s="637">
        <v>-5.3366960239613478E-3</v>
      </c>
    </row>
    <row r="36" spans="1:8" ht="15.75" customHeight="1" x14ac:dyDescent="0.2">
      <c r="A36" s="636" t="s">
        <v>422</v>
      </c>
      <c r="B36" s="571" t="s">
        <v>557</v>
      </c>
      <c r="C36" s="632">
        <v>0.7704042050032559</v>
      </c>
      <c r="D36" s="632">
        <v>0.75339233763321278</v>
      </c>
      <c r="E36" s="632">
        <v>0.72424848165473876</v>
      </c>
      <c r="F36" s="632">
        <v>0.7162523460462481</v>
      </c>
      <c r="G36" s="632">
        <v>0.70808441029190128</v>
      </c>
      <c r="H36" s="632">
        <v>0.67259385935916383</v>
      </c>
    </row>
    <row r="37" spans="1:8" s="626" customFormat="1" ht="42.75" customHeight="1" x14ac:dyDescent="0.2">
      <c r="A37" s="629" t="s">
        <v>698</v>
      </c>
      <c r="B37" s="627" t="s">
        <v>699</v>
      </c>
      <c r="C37" s="631"/>
      <c r="D37" s="631"/>
      <c r="E37" s="631"/>
      <c r="F37" s="631"/>
      <c r="G37" s="631"/>
      <c r="H37" s="631"/>
    </row>
    <row r="38" spans="1:8" s="626" customFormat="1" ht="42" customHeight="1" x14ac:dyDescent="0.2">
      <c r="A38" s="629" t="s">
        <v>700</v>
      </c>
      <c r="B38" s="627" t="s">
        <v>701</v>
      </c>
      <c r="C38" s="803"/>
      <c r="D38" s="803"/>
      <c r="E38" s="803"/>
      <c r="F38" s="803"/>
      <c r="G38" s="803"/>
      <c r="H38" s="803"/>
    </row>
    <row r="39" spans="1:8" s="626" customFormat="1" ht="31.5" customHeight="1" x14ac:dyDescent="0.2">
      <c r="A39" s="629" t="s">
        <v>702</v>
      </c>
      <c r="B39" s="627" t="s">
        <v>703</v>
      </c>
      <c r="C39" s="630"/>
      <c r="D39" s="630"/>
      <c r="E39" s="630"/>
      <c r="F39" s="630"/>
      <c r="G39" s="630"/>
      <c r="H39" s="630"/>
    </row>
    <row r="40" spans="1:8" s="626" customFormat="1" ht="88.5" customHeight="1" x14ac:dyDescent="0.2">
      <c r="A40" s="629" t="s">
        <v>704</v>
      </c>
      <c r="B40" s="627" t="s">
        <v>709</v>
      </c>
      <c r="C40" s="627"/>
      <c r="D40" s="627"/>
      <c r="E40" s="627"/>
      <c r="F40" s="627"/>
      <c r="G40" s="627"/>
      <c r="H40" s="627"/>
    </row>
    <row r="41" spans="1:8" s="626" customFormat="1" ht="31.5" customHeight="1" x14ac:dyDescent="0.2">
      <c r="A41" s="629" t="s">
        <v>705</v>
      </c>
      <c r="B41" s="627" t="s">
        <v>706</v>
      </c>
      <c r="C41" s="627"/>
      <c r="D41" s="627"/>
      <c r="E41" s="627"/>
      <c r="F41" s="627"/>
      <c r="G41" s="627"/>
      <c r="H41" s="627"/>
    </row>
    <row r="42" spans="1:8" s="626" customFormat="1" ht="55.5" customHeight="1" x14ac:dyDescent="0.2">
      <c r="A42" s="629" t="s">
        <v>707</v>
      </c>
      <c r="B42" s="627" t="s">
        <v>708</v>
      </c>
      <c r="C42" s="627"/>
      <c r="D42" s="627"/>
      <c r="E42" s="627"/>
      <c r="F42" s="627"/>
      <c r="G42" s="627"/>
      <c r="H42" s="627"/>
    </row>
    <row r="43" spans="1:8" ht="15.75" customHeight="1" x14ac:dyDescent="0.2">
      <c r="A43" s="625"/>
      <c r="B43" s="624"/>
      <c r="C43" s="590"/>
      <c r="D43" s="590"/>
      <c r="E43" s="590"/>
      <c r="F43" s="590"/>
      <c r="G43" s="590"/>
      <c r="H43" s="590"/>
    </row>
    <row r="44" spans="1:8" ht="15.75" customHeight="1" thickBot="1" x14ac:dyDescent="0.25">
      <c r="A44" s="623" t="s">
        <v>475</v>
      </c>
      <c r="B44" s="591" t="s">
        <v>547</v>
      </c>
      <c r="C44" s="590"/>
      <c r="D44" s="590"/>
      <c r="E44" s="590"/>
      <c r="F44" s="590"/>
      <c r="G44" s="590"/>
      <c r="H44" s="590"/>
    </row>
    <row r="45" spans="1:8" ht="15.75" customHeight="1" thickBot="1" x14ac:dyDescent="0.25">
      <c r="A45" s="563" t="s">
        <v>301</v>
      </c>
      <c r="B45" s="563" t="s">
        <v>162</v>
      </c>
      <c r="C45" s="562" t="s">
        <v>741</v>
      </c>
      <c r="D45" s="562" t="s">
        <v>821</v>
      </c>
      <c r="E45" s="562" t="s">
        <v>827</v>
      </c>
      <c r="F45" s="562" t="s">
        <v>830</v>
      </c>
      <c r="G45" s="562" t="s">
        <v>838</v>
      </c>
      <c r="H45" s="562" t="s">
        <v>913</v>
      </c>
    </row>
    <row r="46" spans="1:8" ht="15.75" customHeight="1" x14ac:dyDescent="0.2">
      <c r="A46" s="579" t="s">
        <v>548</v>
      </c>
      <c r="B46" s="571" t="s">
        <v>479</v>
      </c>
      <c r="C46" s="621">
        <v>45.65</v>
      </c>
      <c r="D46" s="621">
        <v>41.25</v>
      </c>
      <c r="E46" s="621">
        <v>27.5</v>
      </c>
      <c r="F46" s="621">
        <v>21.8</v>
      </c>
      <c r="G46" s="621">
        <v>30.27</v>
      </c>
      <c r="H46" s="621">
        <v>29.05</v>
      </c>
    </row>
    <row r="47" spans="1:8" ht="15.75" customHeight="1" x14ac:dyDescent="0.2">
      <c r="A47" s="579" t="s">
        <v>549</v>
      </c>
      <c r="B47" s="571" t="s">
        <v>478</v>
      </c>
      <c r="C47" s="617">
        <v>39.840000000000003</v>
      </c>
      <c r="D47" s="617">
        <v>28</v>
      </c>
      <c r="E47" s="617">
        <v>21.84</v>
      </c>
      <c r="F47" s="617">
        <v>30.29</v>
      </c>
      <c r="G47" s="617">
        <v>28.52</v>
      </c>
      <c r="H47" s="617">
        <v>36.15</v>
      </c>
    </row>
    <row r="48" spans="1:8" ht="15.75" customHeight="1" x14ac:dyDescent="0.2">
      <c r="A48" s="579" t="s">
        <v>552</v>
      </c>
      <c r="B48" s="571" t="s">
        <v>553</v>
      </c>
      <c r="C48" s="569">
        <v>1250</v>
      </c>
      <c r="D48" s="569">
        <v>1250</v>
      </c>
      <c r="E48" s="569">
        <v>1250</v>
      </c>
      <c r="F48" s="569">
        <v>1250</v>
      </c>
      <c r="G48" s="569">
        <v>1250</v>
      </c>
      <c r="H48" s="569">
        <v>1250</v>
      </c>
    </row>
    <row r="49" spans="1:8" ht="15.75" customHeight="1" x14ac:dyDescent="0.2">
      <c r="A49" s="579" t="s">
        <v>480</v>
      </c>
      <c r="B49" s="571" t="s">
        <v>481</v>
      </c>
      <c r="C49" s="570">
        <v>36027</v>
      </c>
      <c r="D49" s="570">
        <v>31265</v>
      </c>
      <c r="E49" s="570">
        <v>31990</v>
      </c>
      <c r="F49" s="570">
        <v>35707</v>
      </c>
      <c r="G49" s="570">
        <v>39243</v>
      </c>
      <c r="H49" s="570">
        <v>41125</v>
      </c>
    </row>
    <row r="50" spans="1:8" ht="15.75" customHeight="1" x14ac:dyDescent="0.2">
      <c r="A50" s="589" t="s">
        <v>476</v>
      </c>
      <c r="B50" s="588" t="s">
        <v>477</v>
      </c>
      <c r="C50" s="616">
        <v>28.8216</v>
      </c>
      <c r="D50" s="616">
        <v>25.012</v>
      </c>
      <c r="E50" s="616">
        <v>25.591999999999999</v>
      </c>
      <c r="F50" s="616">
        <v>28.5656</v>
      </c>
      <c r="G50" s="616">
        <v>31.394400000000001</v>
      </c>
      <c r="H50" s="616">
        <v>32.9</v>
      </c>
    </row>
    <row r="51" spans="1:8" ht="15.75" customHeight="1" x14ac:dyDescent="0.2">
      <c r="A51" s="589" t="s">
        <v>554</v>
      </c>
      <c r="B51" s="588" t="s">
        <v>558</v>
      </c>
      <c r="C51" s="616">
        <v>1.3822966108751771</v>
      </c>
      <c r="D51" s="616">
        <v>1.1194626579241964</v>
      </c>
      <c r="E51" s="616">
        <v>0.85339168490153172</v>
      </c>
      <c r="F51" s="616">
        <v>1.0603663147282045</v>
      </c>
      <c r="G51" s="616">
        <v>0.90844226995897348</v>
      </c>
      <c r="H51" s="616">
        <v>1.0987841945288754</v>
      </c>
    </row>
    <row r="52" spans="1:8" ht="15.75" customHeight="1" thickBot="1" x14ac:dyDescent="0.25">
      <c r="A52" s="615"/>
      <c r="B52" s="593"/>
      <c r="C52" s="592"/>
      <c r="D52" s="592"/>
      <c r="E52" s="592"/>
      <c r="F52" s="592"/>
      <c r="G52" s="592"/>
      <c r="H52" s="592"/>
    </row>
    <row r="53" spans="1:8" ht="15.75" customHeight="1" thickBot="1" x14ac:dyDescent="0.25">
      <c r="A53" s="563"/>
      <c r="B53" s="563"/>
      <c r="C53" s="613"/>
      <c r="D53" s="613"/>
      <c r="E53" s="613"/>
      <c r="F53" s="613"/>
      <c r="G53" s="613"/>
      <c r="H53" s="613"/>
    </row>
    <row r="54" spans="1:8" ht="15.75" customHeight="1" x14ac:dyDescent="0.2">
      <c r="A54" s="589" t="s">
        <v>487</v>
      </c>
      <c r="B54" s="588" t="s">
        <v>568</v>
      </c>
      <c r="C54" s="608"/>
      <c r="D54" s="608"/>
      <c r="E54" s="608"/>
      <c r="F54" s="608"/>
      <c r="G54" s="608"/>
      <c r="H54" s="608"/>
    </row>
    <row r="55" spans="1:8" ht="15.75" customHeight="1" x14ac:dyDescent="0.2">
      <c r="A55" s="589" t="s">
        <v>556</v>
      </c>
      <c r="B55" s="588" t="s">
        <v>482</v>
      </c>
      <c r="C55" s="608"/>
      <c r="D55" s="608"/>
      <c r="E55" s="608"/>
      <c r="F55" s="608"/>
      <c r="G55" s="608"/>
      <c r="H55" s="608"/>
    </row>
    <row r="56" spans="1:8" ht="15.75" customHeight="1" x14ac:dyDescent="0.2">
      <c r="A56" s="589" t="s">
        <v>484</v>
      </c>
      <c r="B56" s="588" t="s">
        <v>483</v>
      </c>
      <c r="C56" s="605"/>
      <c r="D56" s="605"/>
      <c r="E56" s="605"/>
      <c r="F56" s="605"/>
      <c r="G56" s="605"/>
      <c r="H56" s="605"/>
    </row>
    <row r="57" spans="1:8" ht="15.75" customHeight="1" x14ac:dyDescent="0.2">
      <c r="A57" s="604" t="s">
        <v>485</v>
      </c>
      <c r="B57" s="603" t="s">
        <v>486</v>
      </c>
      <c r="C57" s="599"/>
      <c r="D57" s="599"/>
      <c r="E57" s="599"/>
      <c r="F57" s="599"/>
      <c r="G57" s="599"/>
      <c r="H57" s="599"/>
    </row>
    <row r="58" spans="1:8" ht="15.75" customHeight="1" x14ac:dyDescent="0.2">
      <c r="A58" s="579" t="s">
        <v>559</v>
      </c>
      <c r="B58" s="571" t="s">
        <v>560</v>
      </c>
      <c r="C58" s="594"/>
      <c r="D58" s="594"/>
      <c r="E58" s="594"/>
      <c r="F58" s="594"/>
      <c r="G58" s="594"/>
      <c r="H58" s="594"/>
    </row>
    <row r="59" spans="1:8" ht="15.75" customHeight="1" x14ac:dyDescent="0.2">
      <c r="A59" s="579" t="s">
        <v>488</v>
      </c>
      <c r="B59" s="571" t="s">
        <v>561</v>
      </c>
      <c r="C59" s="594"/>
      <c r="D59" s="594"/>
      <c r="E59" s="594"/>
      <c r="F59" s="594"/>
      <c r="G59" s="594"/>
      <c r="H59" s="594"/>
    </row>
    <row r="60" spans="1:8" ht="15.75" customHeight="1" x14ac:dyDescent="0.2">
      <c r="A60" s="593"/>
      <c r="B60" s="593"/>
      <c r="C60" s="592"/>
      <c r="D60" s="592"/>
      <c r="E60" s="592"/>
      <c r="F60" s="592"/>
      <c r="G60" s="592"/>
      <c r="H60" s="592"/>
    </row>
    <row r="61" spans="1:8" ht="14.25" thickBot="1" x14ac:dyDescent="0.25">
      <c r="A61" s="591" t="s">
        <v>352</v>
      </c>
      <c r="B61" s="591" t="s">
        <v>353</v>
      </c>
      <c r="C61" s="590"/>
      <c r="D61" s="590"/>
      <c r="E61" s="590"/>
      <c r="F61" s="590"/>
      <c r="G61" s="590"/>
      <c r="H61" s="590"/>
    </row>
    <row r="62" spans="1:8" ht="15.75" customHeight="1" thickBot="1" x14ac:dyDescent="0.25">
      <c r="A62" s="564" t="s">
        <v>301</v>
      </c>
      <c r="B62" s="563" t="s">
        <v>162</v>
      </c>
      <c r="C62" s="562" t="s">
        <v>741</v>
      </c>
      <c r="D62" s="562" t="s">
        <v>821</v>
      </c>
      <c r="E62" s="562" t="s">
        <v>827</v>
      </c>
      <c r="F62" s="562" t="s">
        <v>830</v>
      </c>
      <c r="G62" s="562" t="s">
        <v>838</v>
      </c>
      <c r="H62" s="562" t="s">
        <v>913</v>
      </c>
    </row>
    <row r="63" spans="1:8" ht="15.75" customHeight="1" x14ac:dyDescent="0.2">
      <c r="A63" s="589" t="s">
        <v>80</v>
      </c>
      <c r="B63" s="588" t="s">
        <v>81</v>
      </c>
      <c r="C63" s="585">
        <v>8694</v>
      </c>
      <c r="D63" s="585">
        <v>8860</v>
      </c>
      <c r="E63" s="585">
        <v>8969.3870000000006</v>
      </c>
      <c r="F63" s="585">
        <v>9049.2559999999994</v>
      </c>
      <c r="G63" s="585">
        <v>9130.1939999999995</v>
      </c>
      <c r="H63" s="585">
        <v>9182.5010000000002</v>
      </c>
    </row>
    <row r="64" spans="1:8" ht="15.75" customHeight="1" x14ac:dyDescent="0.2">
      <c r="A64" s="579" t="s">
        <v>82</v>
      </c>
      <c r="B64" s="571" t="s">
        <v>83</v>
      </c>
      <c r="C64" s="569">
        <v>10026</v>
      </c>
      <c r="D64" s="569">
        <v>10235</v>
      </c>
      <c r="E64" s="569">
        <v>10348.953</v>
      </c>
      <c r="F64" s="569">
        <v>10403.563</v>
      </c>
      <c r="G64" s="569">
        <v>10437.753000000001</v>
      </c>
      <c r="H64" s="569">
        <v>10419.795</v>
      </c>
    </row>
    <row r="65" spans="1:8" ht="15.75" customHeight="1" x14ac:dyDescent="0.2">
      <c r="A65" s="584" t="s">
        <v>617</v>
      </c>
      <c r="B65" s="584" t="s">
        <v>545</v>
      </c>
      <c r="C65" s="569">
        <v>964</v>
      </c>
      <c r="D65" s="569">
        <v>955</v>
      </c>
      <c r="E65" s="569">
        <v>960.44100000000003</v>
      </c>
      <c r="F65" s="569">
        <v>952.81299999999999</v>
      </c>
      <c r="G65" s="569">
        <v>942.62</v>
      </c>
      <c r="H65" s="569">
        <v>942.29399999999998</v>
      </c>
    </row>
    <row r="66" spans="1:8" ht="15.75" customHeight="1" x14ac:dyDescent="0.2">
      <c r="A66" s="579" t="s">
        <v>84</v>
      </c>
      <c r="B66" s="571" t="s">
        <v>85</v>
      </c>
      <c r="C66" s="569">
        <v>972</v>
      </c>
      <c r="D66" s="569">
        <v>970</v>
      </c>
      <c r="E66" s="569">
        <v>970</v>
      </c>
      <c r="F66" s="569">
        <v>967</v>
      </c>
      <c r="G66" s="569">
        <v>963</v>
      </c>
      <c r="H66" s="569">
        <v>959</v>
      </c>
    </row>
    <row r="67" spans="1:8" ht="15.75" customHeight="1" x14ac:dyDescent="0.2">
      <c r="A67" s="584" t="s">
        <v>555</v>
      </c>
      <c r="B67" s="584" t="s">
        <v>546</v>
      </c>
      <c r="C67" s="580">
        <v>939</v>
      </c>
      <c r="D67" s="580">
        <v>937</v>
      </c>
      <c r="E67" s="580">
        <v>937</v>
      </c>
      <c r="F67" s="580">
        <v>934</v>
      </c>
      <c r="G67" s="580">
        <v>930</v>
      </c>
      <c r="H67" s="580">
        <v>925</v>
      </c>
    </row>
    <row r="68" spans="1:8" ht="15.75" customHeight="1" x14ac:dyDescent="0.2">
      <c r="A68" s="584" t="s">
        <v>269</v>
      </c>
      <c r="B68" s="584" t="s">
        <v>281</v>
      </c>
      <c r="C68" s="580">
        <v>33</v>
      </c>
      <c r="D68" s="580">
        <v>33</v>
      </c>
      <c r="E68" s="580">
        <v>33</v>
      </c>
      <c r="F68" s="580">
        <v>33</v>
      </c>
      <c r="G68" s="580">
        <v>33</v>
      </c>
      <c r="H68" s="580">
        <v>34</v>
      </c>
    </row>
    <row r="69" spans="1:8" ht="15.75" customHeight="1" x14ac:dyDescent="0.2">
      <c r="A69" s="579" t="s">
        <v>86</v>
      </c>
      <c r="B69" s="571" t="s">
        <v>87</v>
      </c>
      <c r="C69" s="569">
        <v>420</v>
      </c>
      <c r="D69" s="569">
        <v>400</v>
      </c>
      <c r="E69" s="569">
        <v>378</v>
      </c>
      <c r="F69" s="569">
        <v>349</v>
      </c>
      <c r="G69" s="569">
        <v>329</v>
      </c>
      <c r="H69" s="569">
        <v>298</v>
      </c>
    </row>
    <row r="70" spans="1:8" ht="15.75" customHeight="1" x14ac:dyDescent="0.2">
      <c r="A70" s="579" t="s">
        <v>88</v>
      </c>
      <c r="B70" s="571" t="s">
        <v>89</v>
      </c>
      <c r="C70" s="569">
        <v>2961</v>
      </c>
      <c r="D70" s="569">
        <v>2995</v>
      </c>
      <c r="E70" s="569">
        <v>2998</v>
      </c>
      <c r="F70" s="569">
        <v>3011</v>
      </c>
      <c r="G70" s="569">
        <v>3020</v>
      </c>
      <c r="H70" s="569">
        <v>3034</v>
      </c>
    </row>
    <row r="71" spans="1:8" ht="15.75" customHeight="1" x14ac:dyDescent="0.2">
      <c r="A71" s="578" t="s">
        <v>127</v>
      </c>
      <c r="B71" s="577" t="s">
        <v>128</v>
      </c>
      <c r="C71" s="574">
        <v>6420</v>
      </c>
      <c r="D71" s="574">
        <v>6785</v>
      </c>
      <c r="E71" s="574">
        <v>7039</v>
      </c>
      <c r="F71" s="574">
        <v>7211</v>
      </c>
      <c r="G71" s="574">
        <v>7411</v>
      </c>
      <c r="H71" s="574">
        <v>7580</v>
      </c>
    </row>
    <row r="72" spans="1:8" ht="15.75" customHeight="1" x14ac:dyDescent="0.2">
      <c r="A72" s="572" t="s">
        <v>90</v>
      </c>
      <c r="B72" s="571" t="s">
        <v>91</v>
      </c>
      <c r="C72" s="569">
        <v>21601</v>
      </c>
      <c r="D72" s="569">
        <v>21578</v>
      </c>
      <c r="E72" s="569">
        <v>21333</v>
      </c>
      <c r="F72" s="569">
        <v>21229.633000000002</v>
      </c>
      <c r="G72" s="569">
        <v>21187.275999999998</v>
      </c>
      <c r="H72" s="569">
        <v>21363.826000000001</v>
      </c>
    </row>
    <row r="73" spans="1:8" ht="15.75" customHeight="1" x14ac:dyDescent="0.2">
      <c r="A73" s="572" t="s">
        <v>92</v>
      </c>
      <c r="B73" s="571" t="s">
        <v>93</v>
      </c>
      <c r="C73" s="569">
        <v>25590</v>
      </c>
      <c r="D73" s="569">
        <v>25502</v>
      </c>
      <c r="E73" s="569">
        <v>25164</v>
      </c>
      <c r="F73" s="569">
        <v>25071.483</v>
      </c>
      <c r="G73" s="569">
        <v>25065</v>
      </c>
      <c r="H73" s="569">
        <v>25281</v>
      </c>
    </row>
  </sheetData>
  <mergeCells count="1">
    <mergeCell ref="C3:E3"/>
  </mergeCell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P50"/>
  <sheetViews>
    <sheetView zoomScaleNormal="100" zoomScaleSheetLayoutView="85" workbookViewId="0">
      <pane xSplit="2" ySplit="4" topLeftCell="C5" activePane="bottomRight" state="frozen"/>
      <selection pane="topRight"/>
      <selection pane="bottomLeft"/>
      <selection pane="bottomRight"/>
    </sheetView>
  </sheetViews>
  <sheetFormatPr defaultColWidth="12.7109375" defaultRowHeight="15.75" customHeight="1" x14ac:dyDescent="0.25"/>
  <cols>
    <col min="1" max="1" width="68" style="511" bestFit="1" customWidth="1"/>
    <col min="2" max="2" width="58.140625" style="511" customWidth="1"/>
    <col min="3" max="16384" width="12.7109375" style="507"/>
  </cols>
  <sheetData>
    <row r="1" spans="1:9" ht="23.25" customHeight="1" x14ac:dyDescent="0.25">
      <c r="A1" s="567" t="s">
        <v>0</v>
      </c>
      <c r="B1" s="567" t="s">
        <v>148</v>
      </c>
      <c r="C1" s="436"/>
      <c r="D1" s="436"/>
      <c r="E1" s="436"/>
      <c r="F1" s="436"/>
      <c r="G1" s="436"/>
      <c r="H1" s="436"/>
    </row>
    <row r="2" spans="1:9" s="510" customFormat="1" ht="17.25" customHeight="1" x14ac:dyDescent="0.25">
      <c r="A2" s="566"/>
      <c r="B2" s="566"/>
      <c r="C2" s="225"/>
      <c r="D2" s="225"/>
      <c r="E2" s="225"/>
      <c r="F2" s="225"/>
      <c r="G2" s="225"/>
      <c r="H2" s="225"/>
    </row>
    <row r="3" spans="1:9" s="510" customFormat="1" ht="15.75" customHeight="1" thickBot="1" x14ac:dyDescent="0.3">
      <c r="A3" s="566"/>
      <c r="B3" s="566"/>
      <c r="C3" s="796"/>
      <c r="D3" s="436"/>
      <c r="E3" s="436"/>
      <c r="F3" s="436"/>
      <c r="G3" s="225"/>
      <c r="H3" s="225"/>
    </row>
    <row r="4" spans="1:9" s="531" customFormat="1" ht="15.75" customHeight="1" thickBot="1" x14ac:dyDescent="0.25">
      <c r="A4" s="564" t="s">
        <v>317</v>
      </c>
      <c r="B4" s="775" t="s">
        <v>160</v>
      </c>
      <c r="C4" s="562" t="s">
        <v>741</v>
      </c>
      <c r="D4" s="562" t="s">
        <v>821</v>
      </c>
      <c r="E4" s="562" t="s">
        <v>827</v>
      </c>
      <c r="F4" s="562" t="s">
        <v>830</v>
      </c>
      <c r="G4" s="562" t="s">
        <v>838</v>
      </c>
      <c r="H4" s="562" t="s">
        <v>913</v>
      </c>
    </row>
    <row r="5" spans="1:9" ht="15.75" customHeight="1" x14ac:dyDescent="0.25">
      <c r="A5" s="806" t="s">
        <v>1</v>
      </c>
      <c r="B5" s="807" t="s">
        <v>130</v>
      </c>
      <c r="C5" s="558">
        <v>3758</v>
      </c>
      <c r="D5" s="558">
        <v>5304</v>
      </c>
      <c r="E5" s="558">
        <v>3457</v>
      </c>
      <c r="F5" s="558">
        <v>7232</v>
      </c>
      <c r="G5" s="558">
        <v>7346</v>
      </c>
      <c r="H5" s="558">
        <v>7808</v>
      </c>
      <c r="I5" s="508"/>
    </row>
    <row r="6" spans="1:9" ht="15.75" customHeight="1" x14ac:dyDescent="0.25">
      <c r="A6" s="546" t="s">
        <v>2</v>
      </c>
      <c r="B6" s="781" t="s">
        <v>131</v>
      </c>
      <c r="C6" s="536">
        <v>-666</v>
      </c>
      <c r="D6" s="536">
        <v>-1762</v>
      </c>
      <c r="E6" s="536">
        <v>-2748</v>
      </c>
      <c r="F6" s="536">
        <v>-3151</v>
      </c>
      <c r="G6" s="536">
        <v>-3159</v>
      </c>
      <c r="H6" s="536">
        <v>-3416</v>
      </c>
      <c r="I6" s="508"/>
    </row>
    <row r="7" spans="1:9" s="531" customFormat="1" ht="15.75" customHeight="1" x14ac:dyDescent="0.25">
      <c r="A7" s="535" t="s">
        <v>3</v>
      </c>
      <c r="B7" s="778" t="s">
        <v>132</v>
      </c>
      <c r="C7" s="534">
        <v>3092</v>
      </c>
      <c r="D7" s="534">
        <v>3542</v>
      </c>
      <c r="E7" s="534">
        <v>709</v>
      </c>
      <c r="F7" s="534">
        <v>4081</v>
      </c>
      <c r="G7" s="534">
        <v>4187</v>
      </c>
      <c r="H7" s="534">
        <v>4392</v>
      </c>
      <c r="I7" s="508"/>
    </row>
    <row r="8" spans="1:9" ht="15.75" customHeight="1" x14ac:dyDescent="0.25">
      <c r="A8" s="546" t="s">
        <v>720</v>
      </c>
      <c r="B8" s="781" t="s">
        <v>133</v>
      </c>
      <c r="C8" s="536">
        <v>1411</v>
      </c>
      <c r="D8" s="536">
        <v>1528</v>
      </c>
      <c r="E8" s="536">
        <v>1587</v>
      </c>
      <c r="F8" s="536">
        <v>1533</v>
      </c>
      <c r="G8" s="536">
        <v>1494</v>
      </c>
      <c r="H8" s="536">
        <v>1527</v>
      </c>
      <c r="I8" s="508"/>
    </row>
    <row r="9" spans="1:9" ht="15.75" customHeight="1" x14ac:dyDescent="0.25">
      <c r="A9" s="546" t="s">
        <v>4</v>
      </c>
      <c r="B9" s="781" t="s">
        <v>134</v>
      </c>
      <c r="C9" s="536">
        <v>-328</v>
      </c>
      <c r="D9" s="536">
        <v>-393</v>
      </c>
      <c r="E9" s="536">
        <v>-419</v>
      </c>
      <c r="F9" s="536">
        <v>-421</v>
      </c>
      <c r="G9" s="536">
        <v>-391</v>
      </c>
      <c r="H9" s="536">
        <v>-416</v>
      </c>
    </row>
    <row r="10" spans="1:9" s="531" customFormat="1" ht="15.75" customHeight="1" x14ac:dyDescent="0.25">
      <c r="A10" s="535" t="s">
        <v>5</v>
      </c>
      <c r="B10" s="778" t="s">
        <v>135</v>
      </c>
      <c r="C10" s="532">
        <v>1083</v>
      </c>
      <c r="D10" s="532">
        <v>1135</v>
      </c>
      <c r="E10" s="532">
        <v>1168</v>
      </c>
      <c r="F10" s="532">
        <v>1112</v>
      </c>
      <c r="G10" s="532">
        <v>1103</v>
      </c>
      <c r="H10" s="532">
        <v>1111</v>
      </c>
      <c r="I10" s="507"/>
    </row>
    <row r="11" spans="1:9" s="531" customFormat="1" ht="15.75" customHeight="1" x14ac:dyDescent="0.25">
      <c r="A11" s="535" t="s">
        <v>6</v>
      </c>
      <c r="B11" s="778" t="s">
        <v>149</v>
      </c>
      <c r="C11" s="532">
        <v>329</v>
      </c>
      <c r="D11" s="532">
        <v>261</v>
      </c>
      <c r="E11" s="532">
        <v>388</v>
      </c>
      <c r="F11" s="532">
        <v>309</v>
      </c>
      <c r="G11" s="532">
        <v>242</v>
      </c>
      <c r="H11" s="532">
        <v>275</v>
      </c>
      <c r="I11" s="507"/>
    </row>
    <row r="12" spans="1:9" s="531" customFormat="1" ht="15.75" customHeight="1" x14ac:dyDescent="0.25">
      <c r="A12" s="810" t="s">
        <v>841</v>
      </c>
      <c r="B12" s="809" t="s">
        <v>849</v>
      </c>
      <c r="C12" s="532">
        <v>199</v>
      </c>
      <c r="D12" s="532">
        <v>195</v>
      </c>
      <c r="E12" s="532">
        <v>183</v>
      </c>
      <c r="F12" s="532">
        <v>202</v>
      </c>
      <c r="G12" s="532">
        <v>166</v>
      </c>
      <c r="H12" s="532">
        <v>187</v>
      </c>
      <c r="I12" s="507"/>
    </row>
    <row r="13" spans="1:9" ht="15.6" customHeight="1" x14ac:dyDescent="0.25">
      <c r="A13" s="546" t="s">
        <v>7</v>
      </c>
      <c r="B13" s="781" t="s">
        <v>136</v>
      </c>
      <c r="C13" s="536">
        <v>0</v>
      </c>
      <c r="D13" s="536">
        <v>11</v>
      </c>
      <c r="E13" s="536">
        <v>1</v>
      </c>
      <c r="F13" s="536">
        <v>39</v>
      </c>
      <c r="G13" s="536">
        <v>1</v>
      </c>
      <c r="H13" s="536">
        <v>11</v>
      </c>
    </row>
    <row r="14" spans="1:9" ht="15.6" customHeight="1" x14ac:dyDescent="0.25">
      <c r="A14" s="546" t="s">
        <v>8</v>
      </c>
      <c r="B14" s="781" t="s">
        <v>644</v>
      </c>
      <c r="C14" s="536">
        <v>72</v>
      </c>
      <c r="D14" s="536">
        <v>95</v>
      </c>
      <c r="E14" s="536">
        <v>183</v>
      </c>
      <c r="F14" s="536">
        <v>8</v>
      </c>
      <c r="G14" s="536">
        <v>34</v>
      </c>
      <c r="H14" s="536">
        <v>-6</v>
      </c>
    </row>
    <row r="15" spans="1:9" ht="15.75" customHeight="1" x14ac:dyDescent="0.25">
      <c r="A15" s="549" t="s">
        <v>661</v>
      </c>
      <c r="B15" s="781" t="s">
        <v>645</v>
      </c>
      <c r="C15" s="536">
        <v>4</v>
      </c>
      <c r="D15" s="536">
        <v>-11.721533539999999</v>
      </c>
      <c r="E15" s="536">
        <v>-10</v>
      </c>
      <c r="F15" s="536">
        <v>-27.193451140000008</v>
      </c>
      <c r="G15" s="536">
        <v>-13</v>
      </c>
      <c r="H15" s="536">
        <v>-15.018119909999999</v>
      </c>
      <c r="I15" s="508"/>
    </row>
    <row r="16" spans="1:9" ht="15.75" hidden="1" customHeight="1" x14ac:dyDescent="0.25">
      <c r="A16" s="549" t="s">
        <v>646</v>
      </c>
      <c r="B16" s="808" t="s">
        <v>647</v>
      </c>
      <c r="C16" s="553">
        <v>0</v>
      </c>
      <c r="D16" s="553"/>
      <c r="E16" s="553"/>
      <c r="F16" s="553"/>
      <c r="G16" s="553"/>
      <c r="H16" s="553"/>
      <c r="I16" s="508"/>
    </row>
    <row r="17" spans="1:302" ht="15.75" hidden="1" customHeight="1" x14ac:dyDescent="0.25">
      <c r="A17" s="546" t="s">
        <v>9</v>
      </c>
      <c r="B17" s="781" t="s">
        <v>150</v>
      </c>
      <c r="C17" s="538"/>
      <c r="D17" s="538"/>
      <c r="E17" s="538"/>
      <c r="F17" s="538"/>
      <c r="G17" s="538"/>
      <c r="H17" s="538"/>
      <c r="I17" s="508"/>
    </row>
    <row r="18" spans="1:302" ht="15.6" customHeight="1" x14ac:dyDescent="0.25">
      <c r="A18" s="546" t="s">
        <v>850</v>
      </c>
      <c r="B18" s="781" t="s">
        <v>851</v>
      </c>
      <c r="C18" s="536">
        <v>1</v>
      </c>
      <c r="D18" s="536">
        <v>-67</v>
      </c>
      <c r="E18" s="536">
        <v>-22</v>
      </c>
      <c r="F18" s="536">
        <v>15</v>
      </c>
      <c r="G18" s="536">
        <v>4</v>
      </c>
      <c r="H18" s="536">
        <v>8</v>
      </c>
      <c r="I18" s="508"/>
    </row>
    <row r="19" spans="1:302" s="550" customFormat="1" ht="31.5" customHeight="1" x14ac:dyDescent="0.25">
      <c r="A19" s="546" t="s">
        <v>121</v>
      </c>
      <c r="B19" s="781" t="s">
        <v>563</v>
      </c>
      <c r="C19" s="536">
        <v>7</v>
      </c>
      <c r="D19" s="536">
        <v>-25</v>
      </c>
      <c r="E19" s="536">
        <v>-12</v>
      </c>
      <c r="F19" s="536">
        <v>4</v>
      </c>
      <c r="G19" s="536">
        <v>17</v>
      </c>
      <c r="H19" s="536">
        <v>10</v>
      </c>
      <c r="I19" s="508"/>
    </row>
    <row r="20" spans="1:302" s="510" customFormat="1" ht="15.75" customHeight="1" x14ac:dyDescent="0.25">
      <c r="A20" s="546" t="s">
        <v>13</v>
      </c>
      <c r="B20" s="781" t="s">
        <v>154</v>
      </c>
      <c r="C20" s="536">
        <v>50</v>
      </c>
      <c r="D20" s="536">
        <v>52</v>
      </c>
      <c r="E20" s="536">
        <v>55</v>
      </c>
      <c r="F20" s="536">
        <v>41</v>
      </c>
      <c r="G20" s="536">
        <v>20</v>
      </c>
      <c r="H20" s="536">
        <v>65</v>
      </c>
      <c r="I20" s="508"/>
    </row>
    <row r="21" spans="1:302" s="548" customFormat="1" ht="15.75" customHeight="1" x14ac:dyDescent="0.25">
      <c r="A21" s="549" t="s">
        <v>11</v>
      </c>
      <c r="B21" s="808" t="s">
        <v>152</v>
      </c>
      <c r="C21" s="536">
        <v>90</v>
      </c>
      <c r="D21" s="536">
        <v>103</v>
      </c>
      <c r="E21" s="536">
        <v>116</v>
      </c>
      <c r="F21" s="536">
        <v>119</v>
      </c>
      <c r="G21" s="536">
        <v>93</v>
      </c>
      <c r="H21" s="536">
        <v>111</v>
      </c>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c r="ED21" s="508"/>
      <c r="EE21" s="508"/>
      <c r="EF21" s="508"/>
      <c r="EG21" s="508"/>
      <c r="EH21" s="508"/>
      <c r="EI21" s="508"/>
      <c r="EJ21" s="508"/>
      <c r="EK21" s="508"/>
      <c r="EL21" s="508"/>
      <c r="EM21" s="508"/>
      <c r="EN21" s="508"/>
      <c r="EO21" s="508"/>
      <c r="EP21" s="508"/>
      <c r="EQ21" s="508"/>
      <c r="ER21" s="508"/>
      <c r="ES21" s="508"/>
      <c r="ET21" s="508"/>
      <c r="EU21" s="508"/>
      <c r="EV21" s="508"/>
      <c r="EW21" s="508"/>
      <c r="EX21" s="508"/>
      <c r="EY21" s="508"/>
      <c r="EZ21" s="508"/>
      <c r="FA21" s="508"/>
      <c r="FB21" s="508"/>
      <c r="FC21" s="508"/>
      <c r="FD21" s="508"/>
      <c r="FE21" s="508"/>
      <c r="FF21" s="508"/>
      <c r="FG21" s="508"/>
      <c r="FH21" s="508"/>
      <c r="FI21" s="508"/>
      <c r="FJ21" s="508"/>
      <c r="FK21" s="508"/>
      <c r="FL21" s="508"/>
      <c r="FM21" s="508"/>
      <c r="FN21" s="508"/>
      <c r="FO21" s="508"/>
      <c r="FP21" s="508"/>
      <c r="FQ21" s="508"/>
      <c r="FR21" s="508"/>
      <c r="FS21" s="508"/>
      <c r="FT21" s="508"/>
      <c r="FU21" s="508"/>
      <c r="FV21" s="508"/>
      <c r="FW21" s="508"/>
      <c r="FX21" s="508"/>
      <c r="FY21" s="508"/>
      <c r="FZ21" s="508"/>
      <c r="GA21" s="508"/>
      <c r="GB21" s="508"/>
      <c r="GC21" s="508"/>
      <c r="GD21" s="508"/>
      <c r="GE21" s="508"/>
      <c r="GF21" s="508"/>
      <c r="GG21" s="508"/>
      <c r="GH21" s="508"/>
      <c r="GI21" s="508"/>
      <c r="GJ21" s="508"/>
      <c r="GK21" s="508"/>
      <c r="GL21" s="508"/>
      <c r="GM21" s="508"/>
      <c r="GN21" s="508"/>
      <c r="GO21" s="508"/>
      <c r="GP21" s="508"/>
      <c r="GQ21" s="508"/>
      <c r="GR21" s="508"/>
      <c r="GS21" s="508"/>
      <c r="GT21" s="508"/>
      <c r="GU21" s="508"/>
      <c r="GV21" s="508"/>
      <c r="GW21" s="508"/>
      <c r="GX21" s="508"/>
      <c r="GY21" s="508"/>
      <c r="GZ21" s="508"/>
      <c r="HA21" s="508"/>
      <c r="HB21" s="508"/>
      <c r="HC21" s="508"/>
      <c r="HD21" s="508"/>
      <c r="HE21" s="508"/>
      <c r="HF21" s="508"/>
      <c r="HG21" s="508"/>
      <c r="HH21" s="508"/>
      <c r="HI21" s="508"/>
      <c r="HJ21" s="508"/>
      <c r="HK21" s="508"/>
      <c r="HL21" s="508"/>
      <c r="HM21" s="508"/>
      <c r="HN21" s="508"/>
      <c r="HO21" s="508"/>
      <c r="HP21" s="508"/>
      <c r="HQ21" s="508"/>
      <c r="HR21" s="508"/>
      <c r="HS21" s="508"/>
      <c r="HT21" s="508"/>
      <c r="HU21" s="508"/>
      <c r="HV21" s="508"/>
      <c r="HW21" s="508"/>
      <c r="HX21" s="508"/>
      <c r="HY21" s="508"/>
      <c r="HZ21" s="508"/>
      <c r="IA21" s="508"/>
      <c r="IB21" s="508"/>
      <c r="IC21" s="508"/>
      <c r="ID21" s="508"/>
      <c r="IE21" s="508"/>
      <c r="IF21" s="508"/>
      <c r="IG21" s="508"/>
      <c r="IH21" s="508"/>
      <c r="II21" s="508"/>
      <c r="IJ21" s="508"/>
      <c r="IK21" s="508"/>
      <c r="IL21" s="508"/>
      <c r="IM21" s="508"/>
      <c r="IN21" s="508"/>
      <c r="IO21" s="508"/>
      <c r="IP21" s="508"/>
      <c r="IQ21" s="508"/>
      <c r="IR21" s="508"/>
      <c r="IS21" s="508"/>
      <c r="IT21" s="508"/>
      <c r="IU21" s="508"/>
      <c r="IV21" s="508"/>
      <c r="IW21" s="508"/>
      <c r="IX21" s="508"/>
      <c r="IY21" s="508"/>
      <c r="IZ21" s="508"/>
      <c r="JA21" s="508"/>
      <c r="JB21" s="508"/>
      <c r="JC21" s="508"/>
      <c r="JD21" s="508"/>
      <c r="JE21" s="508"/>
      <c r="JF21" s="508"/>
      <c r="JG21" s="508"/>
      <c r="JH21" s="508"/>
      <c r="JI21" s="508"/>
      <c r="JJ21" s="508"/>
      <c r="JK21" s="508"/>
      <c r="JL21" s="508"/>
      <c r="JM21" s="508"/>
      <c r="JN21" s="508"/>
      <c r="JO21" s="508"/>
      <c r="JP21" s="508"/>
      <c r="JQ21" s="508"/>
      <c r="JR21" s="508"/>
      <c r="JS21" s="508"/>
      <c r="JT21" s="508"/>
      <c r="JU21" s="508"/>
      <c r="JV21" s="508"/>
      <c r="JW21" s="508"/>
      <c r="JX21" s="508"/>
      <c r="JY21" s="508"/>
      <c r="JZ21" s="508"/>
      <c r="KA21" s="508"/>
      <c r="KB21" s="508"/>
      <c r="KC21" s="508"/>
      <c r="KD21" s="508"/>
      <c r="KE21" s="508"/>
      <c r="KF21" s="508"/>
      <c r="KG21" s="508"/>
      <c r="KH21" s="508"/>
      <c r="KI21" s="508"/>
      <c r="KJ21" s="508"/>
      <c r="KK21" s="508"/>
      <c r="KL21" s="508"/>
      <c r="KM21" s="508"/>
      <c r="KN21" s="508"/>
      <c r="KO21" s="508"/>
      <c r="KP21" s="508"/>
    </row>
    <row r="22" spans="1:302" s="548" customFormat="1" ht="15.75" customHeight="1" x14ac:dyDescent="0.25">
      <c r="A22" s="549" t="s">
        <v>12</v>
      </c>
      <c r="B22" s="808" t="s">
        <v>153</v>
      </c>
      <c r="C22" s="536">
        <v>-40</v>
      </c>
      <c r="D22" s="536">
        <v>-51</v>
      </c>
      <c r="E22" s="536">
        <v>-61</v>
      </c>
      <c r="F22" s="536">
        <v>-78</v>
      </c>
      <c r="G22" s="536">
        <v>-73</v>
      </c>
      <c r="H22" s="536">
        <v>-46</v>
      </c>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row>
    <row r="23" spans="1:302" s="531" customFormat="1" ht="15.75" customHeight="1" x14ac:dyDescent="0.25">
      <c r="A23" s="535" t="s">
        <v>14</v>
      </c>
      <c r="B23" s="778" t="s">
        <v>146</v>
      </c>
      <c r="C23" s="532">
        <v>-499</v>
      </c>
      <c r="D23" s="532">
        <v>-218</v>
      </c>
      <c r="E23" s="532">
        <v>-449</v>
      </c>
      <c r="F23" s="532">
        <v>-335</v>
      </c>
      <c r="G23" s="532">
        <v>-328</v>
      </c>
      <c r="H23" s="532">
        <v>-215</v>
      </c>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row>
    <row r="24" spans="1:302" s="531" customFormat="1" ht="15.75" hidden="1" customHeight="1" x14ac:dyDescent="0.25">
      <c r="A24" s="546" t="s">
        <v>637</v>
      </c>
      <c r="B24" s="781" t="s">
        <v>638</v>
      </c>
      <c r="C24" s="536"/>
      <c r="D24" s="536"/>
      <c r="E24" s="536"/>
      <c r="F24" s="536"/>
      <c r="G24" s="536"/>
      <c r="H24" s="536"/>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c r="KK24" s="508"/>
      <c r="KL24" s="508"/>
      <c r="KM24" s="508"/>
      <c r="KN24" s="508"/>
      <c r="KO24" s="508"/>
      <c r="KP24" s="508"/>
    </row>
    <row r="25" spans="1:302" s="544" customFormat="1" ht="15.75" customHeight="1" x14ac:dyDescent="0.25">
      <c r="A25" s="546" t="s">
        <v>338</v>
      </c>
      <c r="B25" s="781" t="s">
        <v>642</v>
      </c>
      <c r="C25" s="536">
        <v>-5</v>
      </c>
      <c r="D25" s="536">
        <v>-8</v>
      </c>
      <c r="E25" s="536">
        <v>-11</v>
      </c>
      <c r="F25" s="536">
        <v>-39</v>
      </c>
      <c r="G25" s="536">
        <v>-11</v>
      </c>
      <c r="H25" s="536">
        <v>-11</v>
      </c>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508"/>
      <c r="GG25" s="508"/>
      <c r="GH25" s="508"/>
      <c r="GI25" s="508"/>
      <c r="GJ25" s="508"/>
      <c r="GK25" s="508"/>
      <c r="GL25" s="508"/>
      <c r="GM25" s="508"/>
      <c r="GN25" s="508"/>
      <c r="GO25" s="508"/>
      <c r="GP25" s="508"/>
      <c r="GQ25" s="508"/>
      <c r="GR25" s="508"/>
      <c r="GS25" s="508"/>
      <c r="GT25" s="508"/>
      <c r="GU25" s="508"/>
      <c r="GV25" s="508"/>
      <c r="GW25" s="508"/>
      <c r="GX25" s="508"/>
      <c r="GY25" s="508"/>
      <c r="GZ25" s="508"/>
      <c r="HA25" s="508"/>
      <c r="HB25" s="508"/>
      <c r="HC25" s="508"/>
      <c r="HD25" s="508"/>
      <c r="HE25" s="508"/>
      <c r="HF25" s="508"/>
      <c r="HG25" s="508"/>
      <c r="HH25" s="508"/>
      <c r="HI25" s="508"/>
      <c r="HJ25" s="508"/>
      <c r="HK25" s="508"/>
      <c r="HL25" s="508"/>
      <c r="HM25" s="508"/>
      <c r="HN25" s="508"/>
      <c r="HO25" s="508"/>
      <c r="HP25" s="508"/>
      <c r="HQ25" s="508"/>
      <c r="HR25" s="508"/>
      <c r="HS25" s="508"/>
      <c r="HT25" s="508"/>
      <c r="HU25" s="508"/>
      <c r="HV25" s="508"/>
      <c r="HW25" s="508"/>
      <c r="HX25" s="508"/>
      <c r="HY25" s="508"/>
      <c r="HZ25" s="508"/>
      <c r="IA25" s="508"/>
      <c r="IB25" s="508"/>
      <c r="IC25" s="508"/>
      <c r="ID25" s="508"/>
      <c r="IE25" s="508"/>
      <c r="IF25" s="508"/>
      <c r="IG25" s="508"/>
      <c r="IH25" s="508"/>
      <c r="II25" s="508"/>
      <c r="IJ25" s="508"/>
      <c r="IK25" s="508"/>
      <c r="IL25" s="508"/>
      <c r="IM25" s="508"/>
      <c r="IN25" s="508"/>
      <c r="IO25" s="508"/>
      <c r="IP25" s="508"/>
      <c r="IQ25" s="508"/>
      <c r="IR25" s="508"/>
      <c r="IS25" s="508"/>
      <c r="IT25" s="508"/>
      <c r="IU25" s="508"/>
      <c r="IV25" s="508"/>
      <c r="IW25" s="508"/>
      <c r="IX25" s="508"/>
      <c r="IY25" s="508"/>
      <c r="IZ25" s="508"/>
      <c r="JA25" s="508"/>
      <c r="JB25" s="508"/>
      <c r="JC25" s="508"/>
      <c r="JD25" s="508"/>
      <c r="JE25" s="508"/>
      <c r="JF25" s="508"/>
      <c r="JG25" s="508"/>
      <c r="JH25" s="508"/>
      <c r="JI25" s="508"/>
      <c r="JJ25" s="508"/>
      <c r="JK25" s="508"/>
      <c r="JL25" s="508"/>
      <c r="JM25" s="508"/>
      <c r="JN25" s="508"/>
      <c r="JO25" s="508"/>
      <c r="JP25" s="508"/>
      <c r="JQ25" s="508"/>
      <c r="JR25" s="508"/>
      <c r="JS25" s="508"/>
      <c r="JT25" s="508"/>
      <c r="JU25" s="508"/>
      <c r="JV25" s="508"/>
      <c r="JW25" s="508"/>
      <c r="JX25" s="508"/>
      <c r="JY25" s="508"/>
      <c r="JZ25" s="508"/>
      <c r="KA25" s="508"/>
      <c r="KB25" s="508"/>
      <c r="KC25" s="508"/>
      <c r="KD25" s="508"/>
      <c r="KE25" s="508"/>
      <c r="KF25" s="508"/>
      <c r="KG25" s="508"/>
      <c r="KH25" s="508"/>
      <c r="KI25" s="508"/>
      <c r="KJ25" s="508"/>
      <c r="KK25" s="508"/>
      <c r="KL25" s="508"/>
      <c r="KM25" s="508"/>
      <c r="KN25" s="508"/>
      <c r="KO25" s="508"/>
      <c r="KP25" s="508"/>
    </row>
    <row r="26" spans="1:302" ht="15.75" customHeight="1" x14ac:dyDescent="0.25">
      <c r="A26" s="546" t="s">
        <v>636</v>
      </c>
      <c r="B26" s="781" t="s">
        <v>624</v>
      </c>
      <c r="C26" s="536">
        <v>0</v>
      </c>
      <c r="D26" s="536">
        <v>-1175.8879999999999</v>
      </c>
      <c r="E26" s="536">
        <v>0</v>
      </c>
      <c r="F26" s="536">
        <v>-738.11200000000008</v>
      </c>
      <c r="G26" s="536">
        <v>-967</v>
      </c>
      <c r="H26" s="536">
        <v>-2474</v>
      </c>
      <c r="I26" s="508"/>
    </row>
    <row r="27" spans="1:302" s="531" customFormat="1" ht="15.75" customHeight="1" x14ac:dyDescent="0.25">
      <c r="A27" s="546" t="s">
        <v>730</v>
      </c>
      <c r="B27" s="781" t="s">
        <v>643</v>
      </c>
      <c r="C27" s="532">
        <v>-1828</v>
      </c>
      <c r="D27" s="532">
        <v>-2340</v>
      </c>
      <c r="E27" s="532">
        <v>-1870</v>
      </c>
      <c r="F27" s="532">
        <v>-1731.1704390278051</v>
      </c>
      <c r="G27" s="532">
        <v>-1985</v>
      </c>
      <c r="H27" s="532">
        <v>-1746</v>
      </c>
      <c r="I27" s="508"/>
    </row>
    <row r="28" spans="1:302" s="531" customFormat="1" ht="15.75" customHeight="1" x14ac:dyDescent="0.25">
      <c r="A28" s="546" t="s">
        <v>112</v>
      </c>
      <c r="B28" s="781" t="s">
        <v>155</v>
      </c>
      <c r="C28" s="536">
        <v>-307</v>
      </c>
      <c r="D28" s="536">
        <v>-319</v>
      </c>
      <c r="E28" s="536">
        <v>-328</v>
      </c>
      <c r="F28" s="536">
        <v>-312</v>
      </c>
      <c r="G28" s="536">
        <v>-299</v>
      </c>
      <c r="H28" s="536">
        <v>-311</v>
      </c>
      <c r="I28" s="508"/>
    </row>
    <row r="29" spans="1:302" s="531" customFormat="1" ht="15.75" customHeight="1" x14ac:dyDescent="0.25">
      <c r="A29" s="535" t="s">
        <v>15</v>
      </c>
      <c r="B29" s="778" t="s">
        <v>137</v>
      </c>
      <c r="C29" s="532">
        <v>1865</v>
      </c>
      <c r="D29" s="532">
        <v>877.11200000000008</v>
      </c>
      <c r="E29" s="532">
        <v>-393</v>
      </c>
      <c r="F29" s="532">
        <v>2346.7175609721949</v>
      </c>
      <c r="G29" s="532">
        <v>1942</v>
      </c>
      <c r="H29" s="532">
        <v>1021</v>
      </c>
      <c r="I29" s="508"/>
    </row>
    <row r="30" spans="1:302" ht="15.75" customHeight="1" x14ac:dyDescent="0.25">
      <c r="A30" s="546" t="s">
        <v>16</v>
      </c>
      <c r="B30" s="781" t="s">
        <v>138</v>
      </c>
      <c r="C30" s="536">
        <v>14</v>
      </c>
      <c r="D30" s="536">
        <v>14</v>
      </c>
      <c r="E30" s="536">
        <v>33</v>
      </c>
      <c r="F30" s="536">
        <v>10</v>
      </c>
      <c r="G30" s="536">
        <v>23</v>
      </c>
      <c r="H30" s="536">
        <v>13</v>
      </c>
      <c r="I30" s="508"/>
    </row>
    <row r="31" spans="1:302" s="531" customFormat="1" ht="15.75" customHeight="1" x14ac:dyDescent="0.25">
      <c r="A31" s="535" t="s">
        <v>17</v>
      </c>
      <c r="B31" s="778" t="s">
        <v>562</v>
      </c>
      <c r="C31" s="532">
        <v>1879</v>
      </c>
      <c r="D31" s="532">
        <v>891.11200000000008</v>
      </c>
      <c r="E31" s="532">
        <v>-360</v>
      </c>
      <c r="F31" s="532">
        <v>2356.7175609721949</v>
      </c>
      <c r="G31" s="532">
        <v>1965</v>
      </c>
      <c r="H31" s="532">
        <v>1034</v>
      </c>
      <c r="I31" s="508"/>
    </row>
    <row r="32" spans="1:302" ht="15.75" customHeight="1" x14ac:dyDescent="0.25">
      <c r="A32" s="546" t="s">
        <v>18</v>
      </c>
      <c r="B32" s="781" t="s">
        <v>156</v>
      </c>
      <c r="C32" s="536">
        <v>-454</v>
      </c>
      <c r="D32" s="536">
        <v>-470</v>
      </c>
      <c r="E32" s="536">
        <v>106</v>
      </c>
      <c r="F32" s="536">
        <v>-637</v>
      </c>
      <c r="G32" s="536">
        <v>-512</v>
      </c>
      <c r="H32" s="536">
        <v>-445</v>
      </c>
      <c r="I32" s="508"/>
    </row>
    <row r="33" spans="1:9" s="510" customFormat="1" ht="29.25" customHeight="1" x14ac:dyDescent="0.25">
      <c r="A33" s="546" t="s">
        <v>19</v>
      </c>
      <c r="B33" s="781" t="s">
        <v>157</v>
      </c>
      <c r="C33" s="536">
        <v>1425</v>
      </c>
      <c r="D33" s="536">
        <v>421.11200000000008</v>
      </c>
      <c r="E33" s="536">
        <v>-254</v>
      </c>
      <c r="F33" s="536">
        <v>1719.7175609721949</v>
      </c>
      <c r="G33" s="536">
        <v>1453</v>
      </c>
      <c r="H33" s="536">
        <v>589</v>
      </c>
      <c r="I33" s="508"/>
    </row>
    <row r="34" spans="1:9" s="510" customFormat="1" ht="15.75" customHeight="1" x14ac:dyDescent="0.25">
      <c r="A34" s="546" t="s">
        <v>20</v>
      </c>
      <c r="B34" s="781" t="s">
        <v>158</v>
      </c>
      <c r="C34" s="536">
        <v>-1</v>
      </c>
      <c r="D34" s="536">
        <v>0</v>
      </c>
      <c r="E34" s="536">
        <v>-1</v>
      </c>
      <c r="F34" s="536">
        <v>2</v>
      </c>
      <c r="G34" s="536">
        <v>-1</v>
      </c>
      <c r="H34" s="536">
        <v>2</v>
      </c>
      <c r="I34" s="508"/>
    </row>
    <row r="35" spans="1:9" s="531" customFormat="1" ht="15.75" customHeight="1" x14ac:dyDescent="0.25">
      <c r="A35" s="535" t="s">
        <v>21</v>
      </c>
      <c r="B35" s="778" t="s">
        <v>159</v>
      </c>
      <c r="C35" s="532">
        <v>1426</v>
      </c>
      <c r="D35" s="532">
        <v>421.11200000000008</v>
      </c>
      <c r="E35" s="532">
        <v>-253</v>
      </c>
      <c r="F35" s="532">
        <v>1717.7175609721949</v>
      </c>
      <c r="G35" s="532">
        <v>1454</v>
      </c>
      <c r="H35" s="532">
        <v>587</v>
      </c>
      <c r="I35" s="508"/>
    </row>
    <row r="36" spans="1:9" s="518" customFormat="1" ht="15.75" customHeight="1" x14ac:dyDescent="0.25">
      <c r="A36" s="522"/>
      <c r="B36" s="522"/>
      <c r="C36" s="519"/>
      <c r="D36" s="519"/>
      <c r="E36" s="519"/>
      <c r="F36" s="519"/>
      <c r="G36" s="519"/>
      <c r="H36" s="519"/>
    </row>
    <row r="37" spans="1:9" ht="15.75" customHeight="1" x14ac:dyDescent="0.25">
      <c r="A37" s="510"/>
      <c r="B37" s="510"/>
      <c r="C37" s="508"/>
      <c r="D37" s="508"/>
      <c r="E37" s="508"/>
      <c r="F37" s="508"/>
      <c r="G37" s="508"/>
      <c r="H37" s="508"/>
    </row>
    <row r="38" spans="1:9" ht="15.75" customHeight="1" x14ac:dyDescent="0.25">
      <c r="A38" s="510"/>
      <c r="B38" s="510"/>
      <c r="C38" s="508"/>
      <c r="D38" s="508"/>
      <c r="E38" s="508"/>
      <c r="F38" s="508"/>
      <c r="G38" s="508"/>
      <c r="H38" s="508"/>
    </row>
    <row r="39" spans="1:9" ht="15.75" customHeight="1" x14ac:dyDescent="0.25">
      <c r="A39" s="510"/>
      <c r="B39" s="510"/>
      <c r="C39" s="508"/>
      <c r="D39" s="508"/>
      <c r="E39" s="508"/>
      <c r="F39" s="508"/>
      <c r="G39" s="508"/>
      <c r="H39" s="508"/>
    </row>
    <row r="40" spans="1:9" ht="15.75" customHeight="1" x14ac:dyDescent="0.25">
      <c r="A40" s="510"/>
      <c r="B40" s="510"/>
      <c r="C40" s="508"/>
      <c r="D40" s="508"/>
      <c r="E40" s="508"/>
      <c r="F40" s="508"/>
      <c r="G40" s="508"/>
      <c r="H40" s="508"/>
    </row>
    <row r="41" spans="1:9" ht="15.75" customHeight="1" x14ac:dyDescent="0.25">
      <c r="A41" s="510"/>
      <c r="B41" s="510"/>
      <c r="C41" s="508"/>
      <c r="D41" s="508"/>
      <c r="E41" s="508"/>
      <c r="F41" s="508"/>
      <c r="G41" s="508"/>
      <c r="H41" s="508"/>
    </row>
    <row r="42" spans="1:9" ht="15.75" customHeight="1" x14ac:dyDescent="0.25">
      <c r="A42" s="510"/>
      <c r="B42" s="510"/>
      <c r="C42" s="508"/>
      <c r="D42" s="508"/>
      <c r="E42" s="508"/>
      <c r="F42" s="508"/>
      <c r="G42" s="508"/>
      <c r="H42" s="508"/>
    </row>
    <row r="43" spans="1:9" ht="15.75" customHeight="1" x14ac:dyDescent="0.25">
      <c r="A43" s="510"/>
      <c r="B43" s="510"/>
      <c r="C43" s="508"/>
      <c r="D43" s="508"/>
      <c r="E43" s="508"/>
      <c r="F43" s="508"/>
      <c r="G43" s="508"/>
      <c r="H43" s="508"/>
    </row>
    <row r="44" spans="1:9" ht="15.75" customHeight="1" x14ac:dyDescent="0.25">
      <c r="A44" s="510"/>
      <c r="B44" s="510"/>
      <c r="C44" s="508"/>
      <c r="D44" s="508"/>
      <c r="E44" s="508"/>
      <c r="F44" s="508"/>
      <c r="G44" s="508"/>
      <c r="H44" s="508"/>
    </row>
    <row r="45" spans="1:9" ht="15.75" customHeight="1" x14ac:dyDescent="0.25">
      <c r="A45" s="510"/>
      <c r="B45" s="510"/>
      <c r="C45" s="508"/>
      <c r="D45" s="508"/>
      <c r="E45" s="508"/>
      <c r="F45" s="508"/>
      <c r="G45" s="508"/>
      <c r="H45" s="508"/>
    </row>
    <row r="46" spans="1:9" ht="15.75" customHeight="1" x14ac:dyDescent="0.25">
      <c r="A46" s="510"/>
      <c r="B46" s="510"/>
      <c r="C46" s="508"/>
      <c r="D46" s="508"/>
      <c r="E46" s="508"/>
      <c r="F46" s="508"/>
      <c r="G46" s="508"/>
      <c r="H46" s="508"/>
    </row>
    <row r="47" spans="1:9" ht="15.75" customHeight="1" x14ac:dyDescent="0.25">
      <c r="A47" s="510"/>
      <c r="B47" s="510"/>
    </row>
    <row r="48" spans="1:9" s="510" customFormat="1" ht="15.75" customHeight="1" x14ac:dyDescent="0.2">
      <c r="A48" s="514"/>
      <c r="B48" s="514"/>
    </row>
    <row r="49" spans="1:2" s="510" customFormat="1" ht="15.75" customHeight="1" x14ac:dyDescent="0.2">
      <c r="A49" s="513"/>
      <c r="B49" s="513"/>
    </row>
    <row r="50" spans="1:2" s="510" customFormat="1" ht="15.75" customHeight="1" x14ac:dyDescent="0.2">
      <c r="A50" s="512"/>
      <c r="B50" s="512"/>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9"/>
  <sheetViews>
    <sheetView zoomScaleNormal="100" zoomScaleSheetLayoutView="100" workbookViewId="0">
      <pane xSplit="2" ySplit="4" topLeftCell="C5" activePane="bottomRight" state="frozen"/>
      <selection activeCell="J16" sqref="J16"/>
      <selection pane="topRight" activeCell="J16" sqref="J16"/>
      <selection pane="bottomLeft" activeCell="J16" sqref="J16"/>
      <selection pane="bottomRight"/>
    </sheetView>
  </sheetViews>
  <sheetFormatPr defaultColWidth="12.7109375" defaultRowHeight="15.75" customHeight="1" x14ac:dyDescent="0.25"/>
  <cols>
    <col min="1" max="1" width="69" style="282" customWidth="1"/>
    <col min="2" max="2" width="49.28515625" style="282" customWidth="1"/>
    <col min="3" max="7" width="12.7109375" style="170" customWidth="1"/>
    <col min="8" max="16384" width="12.7109375" style="170"/>
  </cols>
  <sheetData>
    <row r="1" spans="1:10" ht="15.75" customHeight="1" x14ac:dyDescent="0.25">
      <c r="A1" s="40" t="s">
        <v>3</v>
      </c>
      <c r="B1" s="40" t="s">
        <v>132</v>
      </c>
      <c r="C1" s="225"/>
      <c r="D1" s="225"/>
      <c r="E1" s="225"/>
      <c r="F1" s="225"/>
      <c r="G1" s="225"/>
      <c r="H1" s="225"/>
    </row>
    <row r="2" spans="1:10" ht="15.75" customHeight="1" x14ac:dyDescent="0.25">
      <c r="A2" s="40"/>
      <c r="B2" s="40"/>
      <c r="C2" s="225"/>
      <c r="D2" s="225"/>
      <c r="E2" s="225"/>
      <c r="F2" s="225"/>
      <c r="G2" s="225"/>
      <c r="H2" s="225"/>
    </row>
    <row r="3" spans="1:10" s="215" customFormat="1" ht="15.75" customHeight="1" thickBot="1" x14ac:dyDescent="0.3">
      <c r="A3" s="257" t="s">
        <v>220</v>
      </c>
      <c r="B3" s="257" t="s">
        <v>570</v>
      </c>
      <c r="C3" s="797"/>
      <c r="D3" s="198"/>
      <c r="E3" s="198"/>
      <c r="F3" s="198"/>
      <c r="G3" s="198"/>
      <c r="H3" s="198"/>
    </row>
    <row r="4" spans="1:10" s="215" customFormat="1" ht="15.75" customHeight="1" thickBot="1" x14ac:dyDescent="0.3">
      <c r="A4" s="258" t="s">
        <v>317</v>
      </c>
      <c r="B4" s="259" t="s">
        <v>160</v>
      </c>
      <c r="C4" s="260" t="s">
        <v>741</v>
      </c>
      <c r="D4" s="260" t="s">
        <v>821</v>
      </c>
      <c r="E4" s="260" t="s">
        <v>827</v>
      </c>
      <c r="F4" s="260" t="s">
        <v>830</v>
      </c>
      <c r="G4" s="260" t="s">
        <v>838</v>
      </c>
      <c r="H4" s="260" t="s">
        <v>913</v>
      </c>
    </row>
    <row r="5" spans="1:10" s="9" customFormat="1" ht="15.75" customHeight="1" x14ac:dyDescent="0.25">
      <c r="A5" s="56" t="s">
        <v>213</v>
      </c>
      <c r="B5" s="57" t="s">
        <v>356</v>
      </c>
      <c r="C5" s="500">
        <v>85</v>
      </c>
      <c r="D5" s="500">
        <v>253</v>
      </c>
      <c r="E5" s="500">
        <v>358</v>
      </c>
      <c r="F5" s="500">
        <v>462</v>
      </c>
      <c r="G5" s="500">
        <v>406</v>
      </c>
      <c r="H5" s="500">
        <v>444</v>
      </c>
      <c r="I5" s="784"/>
      <c r="J5" s="784"/>
    </row>
    <row r="6" spans="1:10" s="8" customFormat="1" ht="15.75" customHeight="1" x14ac:dyDescent="0.25">
      <c r="A6" s="234" t="s">
        <v>530</v>
      </c>
      <c r="B6" s="245" t="s">
        <v>531</v>
      </c>
      <c r="C6" s="55">
        <v>85</v>
      </c>
      <c r="D6" s="55">
        <v>253</v>
      </c>
      <c r="E6" s="55">
        <v>358</v>
      </c>
      <c r="F6" s="55">
        <v>462</v>
      </c>
      <c r="G6" s="55">
        <v>406</v>
      </c>
      <c r="H6" s="55">
        <v>444</v>
      </c>
      <c r="I6" s="784"/>
      <c r="J6" s="784"/>
    </row>
    <row r="7" spans="1:10" s="9" customFormat="1" ht="15.75" customHeight="1" x14ac:dyDescent="0.25">
      <c r="A7" s="46" t="s">
        <v>214</v>
      </c>
      <c r="B7" s="47" t="s">
        <v>375</v>
      </c>
      <c r="C7" s="499">
        <v>0</v>
      </c>
      <c r="D7" s="499">
        <v>0</v>
      </c>
      <c r="E7" s="499">
        <v>0</v>
      </c>
      <c r="F7" s="499">
        <v>0</v>
      </c>
      <c r="G7" s="499">
        <v>0</v>
      </c>
      <c r="H7" s="499">
        <v>0</v>
      </c>
      <c r="I7" s="784"/>
      <c r="J7" s="784"/>
    </row>
    <row r="8" spans="1:10" s="8" customFormat="1" ht="15.75" customHeight="1" x14ac:dyDescent="0.25">
      <c r="A8" s="234" t="s">
        <v>535</v>
      </c>
      <c r="B8" s="245" t="s">
        <v>532</v>
      </c>
      <c r="C8" s="55">
        <v>0</v>
      </c>
      <c r="D8" s="55">
        <v>0</v>
      </c>
      <c r="E8" s="55">
        <v>0</v>
      </c>
      <c r="F8" s="55">
        <v>0</v>
      </c>
      <c r="G8" s="55">
        <v>0</v>
      </c>
      <c r="H8" s="55">
        <v>0</v>
      </c>
      <c r="I8" s="784"/>
      <c r="J8" s="784"/>
    </row>
    <row r="9" spans="1:10" s="9" customFormat="1" ht="15.75" customHeight="1" x14ac:dyDescent="0.25">
      <c r="A9" s="46" t="s">
        <v>215</v>
      </c>
      <c r="B9" s="47" t="s">
        <v>358</v>
      </c>
      <c r="C9" s="205">
        <v>632</v>
      </c>
      <c r="D9" s="205">
        <v>826</v>
      </c>
      <c r="E9" s="205">
        <v>1150</v>
      </c>
      <c r="F9" s="205">
        <v>1229</v>
      </c>
      <c r="G9" s="205">
        <v>1438</v>
      </c>
      <c r="H9" s="205">
        <v>1714</v>
      </c>
      <c r="I9" s="784"/>
      <c r="J9" s="784"/>
    </row>
    <row r="10" spans="1:10" s="8" customFormat="1" ht="15.75" customHeight="1" x14ac:dyDescent="0.25">
      <c r="A10" s="234" t="s">
        <v>530</v>
      </c>
      <c r="B10" s="245" t="s">
        <v>531</v>
      </c>
      <c r="C10" s="55">
        <v>287</v>
      </c>
      <c r="D10" s="55">
        <v>341</v>
      </c>
      <c r="E10" s="55">
        <v>418</v>
      </c>
      <c r="F10" s="55">
        <v>441</v>
      </c>
      <c r="G10" s="55">
        <v>461</v>
      </c>
      <c r="H10" s="55">
        <v>524</v>
      </c>
      <c r="I10" s="784"/>
      <c r="J10" s="784"/>
    </row>
    <row r="11" spans="1:10" s="8" customFormat="1" ht="15.75" customHeight="1" x14ac:dyDescent="0.25">
      <c r="A11" s="234" t="s">
        <v>534</v>
      </c>
      <c r="B11" s="245" t="s">
        <v>506</v>
      </c>
      <c r="C11" s="165">
        <v>340</v>
      </c>
      <c r="D11" s="165">
        <v>476</v>
      </c>
      <c r="E11" s="165">
        <v>717</v>
      </c>
      <c r="F11" s="165">
        <v>782</v>
      </c>
      <c r="G11" s="165">
        <v>968</v>
      </c>
      <c r="H11" s="165">
        <v>1178</v>
      </c>
      <c r="I11" s="784"/>
      <c r="J11" s="784"/>
    </row>
    <row r="12" spans="1:10" s="8" customFormat="1" ht="15.75" customHeight="1" x14ac:dyDescent="0.25">
      <c r="A12" s="234" t="s">
        <v>535</v>
      </c>
      <c r="B12" s="245" t="s">
        <v>532</v>
      </c>
      <c r="C12" s="165">
        <v>5</v>
      </c>
      <c r="D12" s="165">
        <v>9</v>
      </c>
      <c r="E12" s="165">
        <v>15</v>
      </c>
      <c r="F12" s="165">
        <v>6</v>
      </c>
      <c r="G12" s="165">
        <v>9</v>
      </c>
      <c r="H12" s="165">
        <v>12</v>
      </c>
      <c r="I12" s="784"/>
      <c r="J12" s="784"/>
    </row>
    <row r="13" spans="1:10" s="215" customFormat="1" ht="29.25" customHeight="1" x14ac:dyDescent="0.25">
      <c r="A13" s="133" t="s">
        <v>623</v>
      </c>
      <c r="B13" s="47" t="s">
        <v>622</v>
      </c>
      <c r="C13" s="192">
        <v>3039</v>
      </c>
      <c r="D13" s="192">
        <v>4208</v>
      </c>
      <c r="E13" s="192">
        <v>1943</v>
      </c>
      <c r="F13" s="192">
        <v>5566</v>
      </c>
      <c r="G13" s="192">
        <v>5502</v>
      </c>
      <c r="H13" s="192">
        <v>5650</v>
      </c>
      <c r="I13" s="784"/>
      <c r="J13" s="784"/>
    </row>
    <row r="14" spans="1:10" s="8" customFormat="1" ht="15.75" customHeight="1" x14ac:dyDescent="0.25">
      <c r="A14" s="268" t="s">
        <v>530</v>
      </c>
      <c r="B14" s="445" t="s">
        <v>531</v>
      </c>
      <c r="C14" s="179">
        <v>2933</v>
      </c>
      <c r="D14" s="179">
        <v>4082</v>
      </c>
      <c r="E14" s="179">
        <v>1790</v>
      </c>
      <c r="F14" s="179">
        <v>5433</v>
      </c>
      <c r="G14" s="179">
        <v>5363</v>
      </c>
      <c r="H14" s="179">
        <v>5519</v>
      </c>
      <c r="I14" s="784"/>
      <c r="J14" s="784"/>
    </row>
    <row r="15" spans="1:10" s="8" customFormat="1" ht="15.75" customHeight="1" x14ac:dyDescent="0.25">
      <c r="A15" s="268" t="s">
        <v>534</v>
      </c>
      <c r="B15" s="245" t="s">
        <v>506</v>
      </c>
      <c r="C15" s="165">
        <v>0</v>
      </c>
      <c r="D15" s="165">
        <v>0</v>
      </c>
      <c r="E15" s="165">
        <v>0</v>
      </c>
      <c r="F15" s="165">
        <v>0</v>
      </c>
      <c r="G15" s="165">
        <v>0</v>
      </c>
      <c r="H15" s="165">
        <v>0</v>
      </c>
      <c r="I15" s="784"/>
      <c r="J15" s="784"/>
    </row>
    <row r="16" spans="1:10" s="8" customFormat="1" ht="15.75" customHeight="1" x14ac:dyDescent="0.25">
      <c r="A16" s="268" t="s">
        <v>535</v>
      </c>
      <c r="B16" s="245" t="s">
        <v>532</v>
      </c>
      <c r="C16" s="165">
        <v>106</v>
      </c>
      <c r="D16" s="165">
        <v>126</v>
      </c>
      <c r="E16" s="165">
        <v>153</v>
      </c>
      <c r="F16" s="165">
        <v>133</v>
      </c>
      <c r="G16" s="165">
        <v>139</v>
      </c>
      <c r="H16" s="165">
        <v>131</v>
      </c>
      <c r="I16" s="784"/>
      <c r="J16" s="784"/>
    </row>
    <row r="17" spans="1:10" s="215" customFormat="1" ht="13.5" x14ac:dyDescent="0.25">
      <c r="A17" s="133" t="s">
        <v>727</v>
      </c>
      <c r="B17" s="47" t="s">
        <v>362</v>
      </c>
      <c r="C17" s="192">
        <v>2</v>
      </c>
      <c r="D17" s="192">
        <v>17</v>
      </c>
      <c r="E17" s="192">
        <v>6</v>
      </c>
      <c r="F17" s="192">
        <v>-25</v>
      </c>
      <c r="G17" s="192">
        <v>0</v>
      </c>
      <c r="H17" s="192">
        <v>0</v>
      </c>
      <c r="I17" s="784"/>
      <c r="J17" s="784"/>
    </row>
    <row r="18" spans="1:10" s="215" customFormat="1" ht="15.75" customHeight="1" x14ac:dyDescent="0.25">
      <c r="A18" s="44" t="s">
        <v>204</v>
      </c>
      <c r="B18" s="45" t="s">
        <v>289</v>
      </c>
      <c r="C18" s="205">
        <v>3758</v>
      </c>
      <c r="D18" s="205">
        <v>5304</v>
      </c>
      <c r="E18" s="205">
        <v>3457</v>
      </c>
      <c r="F18" s="205">
        <v>7232</v>
      </c>
      <c r="G18" s="205">
        <v>7346</v>
      </c>
      <c r="H18" s="205">
        <v>7808</v>
      </c>
      <c r="I18" s="784"/>
      <c r="J18" s="784"/>
    </row>
    <row r="19" spans="1:10" s="8" customFormat="1" ht="29.25" customHeight="1" x14ac:dyDescent="0.25">
      <c r="A19" s="234" t="s">
        <v>216</v>
      </c>
      <c r="B19" s="234" t="s">
        <v>357</v>
      </c>
      <c r="C19" s="165">
        <v>70</v>
      </c>
      <c r="D19" s="165">
        <v>87</v>
      </c>
      <c r="E19" s="165">
        <v>110</v>
      </c>
      <c r="F19" s="165">
        <v>171</v>
      </c>
      <c r="G19" s="165">
        <v>136</v>
      </c>
      <c r="H19" s="165">
        <v>142</v>
      </c>
      <c r="I19" s="784"/>
      <c r="J19" s="784"/>
    </row>
    <row r="20" spans="1:10" s="139" customFormat="1" ht="15.75" customHeight="1" x14ac:dyDescent="0.25">
      <c r="A20" s="261"/>
      <c r="B20" s="262"/>
      <c r="C20" s="500"/>
      <c r="D20" s="500"/>
      <c r="E20" s="500"/>
      <c r="F20" s="500"/>
      <c r="G20" s="500"/>
      <c r="H20" s="500"/>
      <c r="I20" s="784"/>
      <c r="J20" s="784"/>
    </row>
    <row r="21" spans="1:10" s="215" customFormat="1" ht="15.75" customHeight="1" thickBot="1" x14ac:dyDescent="0.3">
      <c r="A21" s="286" t="s">
        <v>615</v>
      </c>
      <c r="B21" s="287" t="s">
        <v>569</v>
      </c>
      <c r="C21" s="501"/>
      <c r="D21" s="501"/>
      <c r="E21" s="501"/>
      <c r="F21" s="501"/>
      <c r="G21" s="501"/>
      <c r="H21" s="501"/>
      <c r="I21" s="784"/>
      <c r="J21" s="784"/>
    </row>
    <row r="22" spans="1:10" s="215" customFormat="1" ht="15.75" customHeight="1" thickBot="1" x14ac:dyDescent="0.3">
      <c r="A22" s="258" t="s">
        <v>317</v>
      </c>
      <c r="B22" s="259" t="s">
        <v>160</v>
      </c>
      <c r="C22" s="260" t="s">
        <v>741</v>
      </c>
      <c r="D22" s="260" t="s">
        <v>821</v>
      </c>
      <c r="E22" s="260" t="s">
        <v>827</v>
      </c>
      <c r="F22" s="260" t="s">
        <v>830</v>
      </c>
      <c r="G22" s="260" t="s">
        <v>838</v>
      </c>
      <c r="H22" s="260" t="s">
        <v>913</v>
      </c>
      <c r="I22" s="784"/>
      <c r="J22" s="784"/>
    </row>
    <row r="23" spans="1:10" s="26" customFormat="1" ht="21" customHeight="1" x14ac:dyDescent="0.25">
      <c r="A23" s="60" t="s">
        <v>355</v>
      </c>
      <c r="B23" s="61" t="s">
        <v>359</v>
      </c>
      <c r="C23" s="192">
        <v>-24</v>
      </c>
      <c r="D23" s="192">
        <v>-36</v>
      </c>
      <c r="E23" s="192">
        <v>-51</v>
      </c>
      <c r="F23" s="192">
        <v>-23</v>
      </c>
      <c r="G23" s="192">
        <v>-25</v>
      </c>
      <c r="H23" s="192">
        <v>-21</v>
      </c>
      <c r="I23" s="784"/>
      <c r="J23" s="784"/>
    </row>
    <row r="24" spans="1:10" s="215" customFormat="1" ht="15.75" customHeight="1" x14ac:dyDescent="0.25">
      <c r="A24" s="452" t="s">
        <v>530</v>
      </c>
      <c r="B24" s="245" t="s">
        <v>531</v>
      </c>
      <c r="C24" s="165">
        <v>-24</v>
      </c>
      <c r="D24" s="165">
        <v>-36</v>
      </c>
      <c r="E24" s="165">
        <v>-51</v>
      </c>
      <c r="F24" s="165">
        <v>-23</v>
      </c>
      <c r="G24" s="165">
        <v>-25</v>
      </c>
      <c r="H24" s="165">
        <v>-21</v>
      </c>
      <c r="I24" s="784"/>
      <c r="J24" s="784"/>
    </row>
    <row r="25" spans="1:10" s="215" customFormat="1" ht="15.75" customHeight="1" x14ac:dyDescent="0.25">
      <c r="A25" s="46" t="s">
        <v>214</v>
      </c>
      <c r="B25" s="680" t="s">
        <v>375</v>
      </c>
      <c r="C25" s="205">
        <v>-268</v>
      </c>
      <c r="D25" s="205">
        <v>-856</v>
      </c>
      <c r="E25" s="205">
        <v>-1218</v>
      </c>
      <c r="F25" s="205">
        <v>-1238</v>
      </c>
      <c r="G25" s="205">
        <v>-1155</v>
      </c>
      <c r="H25" s="205">
        <v>-1078</v>
      </c>
      <c r="I25" s="784"/>
      <c r="J25" s="784"/>
    </row>
    <row r="26" spans="1:10" s="215" customFormat="1" ht="15.75" customHeight="1" x14ac:dyDescent="0.25">
      <c r="A26" s="234" t="s">
        <v>535</v>
      </c>
      <c r="B26" s="245" t="s">
        <v>532</v>
      </c>
      <c r="C26" s="205">
        <v>-268</v>
      </c>
      <c r="D26" s="205">
        <v>-856</v>
      </c>
      <c r="E26" s="205">
        <v>-1218</v>
      </c>
      <c r="F26" s="205">
        <v>-1238</v>
      </c>
      <c r="G26" s="205">
        <v>-1155</v>
      </c>
      <c r="H26" s="205">
        <v>-1078</v>
      </c>
      <c r="I26" s="784"/>
      <c r="J26" s="784"/>
    </row>
    <row r="27" spans="1:10" s="9" customFormat="1" ht="15.75" customHeight="1" x14ac:dyDescent="0.25">
      <c r="A27" s="58" t="s">
        <v>217</v>
      </c>
      <c r="B27" s="47" t="s">
        <v>286</v>
      </c>
      <c r="C27" s="192">
        <v>-18</v>
      </c>
      <c r="D27" s="192">
        <v>-22</v>
      </c>
      <c r="E27" s="192">
        <v>-18</v>
      </c>
      <c r="F27" s="192">
        <v>-25</v>
      </c>
      <c r="G27" s="192">
        <v>-26</v>
      </c>
      <c r="H27" s="192">
        <v>-25</v>
      </c>
      <c r="I27" s="784"/>
      <c r="J27" s="784"/>
    </row>
    <row r="28" spans="1:10" s="8" customFormat="1" ht="15.75" customHeight="1" x14ac:dyDescent="0.25">
      <c r="A28" s="452" t="s">
        <v>530</v>
      </c>
      <c r="B28" s="245" t="s">
        <v>531</v>
      </c>
      <c r="C28" s="55">
        <v>-18</v>
      </c>
      <c r="D28" s="55">
        <v>-22</v>
      </c>
      <c r="E28" s="55">
        <v>-18</v>
      </c>
      <c r="F28" s="55">
        <v>-25</v>
      </c>
      <c r="G28" s="55">
        <v>-26</v>
      </c>
      <c r="H28" s="55">
        <v>-25</v>
      </c>
      <c r="I28" s="784"/>
      <c r="J28" s="784"/>
    </row>
    <row r="29" spans="1:10" s="215" customFormat="1" ht="29.25" customHeight="1" x14ac:dyDescent="0.25">
      <c r="A29" s="44" t="s">
        <v>626</v>
      </c>
      <c r="B29" s="47" t="s">
        <v>625</v>
      </c>
      <c r="C29" s="192">
        <v>-216</v>
      </c>
      <c r="D29" s="192">
        <v>-652</v>
      </c>
      <c r="E29" s="192">
        <v>-1214</v>
      </c>
      <c r="F29" s="192">
        <v>-1657</v>
      </c>
      <c r="G29" s="192">
        <v>-1723</v>
      </c>
      <c r="H29" s="192">
        <v>-2046</v>
      </c>
      <c r="I29" s="784"/>
      <c r="J29" s="784"/>
    </row>
    <row r="30" spans="1:10" s="215" customFormat="1" ht="15.75" customHeight="1" x14ac:dyDescent="0.25">
      <c r="A30" s="452" t="s">
        <v>530</v>
      </c>
      <c r="B30" s="245" t="s">
        <v>531</v>
      </c>
      <c r="C30" s="55">
        <v>-216</v>
      </c>
      <c r="D30" s="55">
        <v>-652</v>
      </c>
      <c r="E30" s="55">
        <v>-1214</v>
      </c>
      <c r="F30" s="55">
        <v>-1657</v>
      </c>
      <c r="G30" s="55">
        <v>-1723</v>
      </c>
      <c r="H30" s="55">
        <v>-2046</v>
      </c>
      <c r="I30" s="784"/>
      <c r="J30" s="784"/>
    </row>
    <row r="31" spans="1:10" s="215" customFormat="1" ht="15.75" customHeight="1" x14ac:dyDescent="0.25">
      <c r="A31" s="58" t="s">
        <v>215</v>
      </c>
      <c r="B31" s="47" t="s">
        <v>358</v>
      </c>
      <c r="C31" s="205">
        <v>0</v>
      </c>
      <c r="D31" s="205">
        <v>0</v>
      </c>
      <c r="E31" s="205">
        <v>0</v>
      </c>
      <c r="F31" s="205">
        <v>0</v>
      </c>
      <c r="G31" s="205">
        <v>0</v>
      </c>
      <c r="H31" s="205">
        <v>0</v>
      </c>
      <c r="I31" s="784"/>
      <c r="J31" s="784"/>
    </row>
    <row r="32" spans="1:10" s="215" customFormat="1" ht="15.75" customHeight="1" x14ac:dyDescent="0.25">
      <c r="A32" s="452" t="s">
        <v>534</v>
      </c>
      <c r="B32" s="245" t="s">
        <v>506</v>
      </c>
      <c r="C32" s="165">
        <v>0</v>
      </c>
      <c r="D32" s="165">
        <v>0</v>
      </c>
      <c r="E32" s="165">
        <v>0</v>
      </c>
      <c r="F32" s="165">
        <v>0</v>
      </c>
      <c r="G32" s="165">
        <v>0</v>
      </c>
      <c r="H32" s="820">
        <v>0</v>
      </c>
      <c r="I32" s="784"/>
      <c r="J32" s="784"/>
    </row>
    <row r="33" spans="1:10" s="215" customFormat="1" ht="15.75" customHeight="1" x14ac:dyDescent="0.25">
      <c r="A33" s="452" t="s">
        <v>535</v>
      </c>
      <c r="B33" s="245" t="s">
        <v>532</v>
      </c>
      <c r="C33" s="165">
        <v>0</v>
      </c>
      <c r="D33" s="165">
        <v>0</v>
      </c>
      <c r="E33" s="165">
        <v>0</v>
      </c>
      <c r="F33" s="165">
        <v>0</v>
      </c>
      <c r="G33" s="165">
        <v>0</v>
      </c>
      <c r="H33" s="165">
        <v>0</v>
      </c>
      <c r="I33" s="784"/>
      <c r="J33" s="784"/>
    </row>
    <row r="34" spans="1:10" s="215" customFormat="1" ht="15.75" customHeight="1" x14ac:dyDescent="0.25">
      <c r="A34" s="452" t="s">
        <v>536</v>
      </c>
      <c r="B34" s="245" t="s">
        <v>533</v>
      </c>
      <c r="C34" s="165">
        <v>0</v>
      </c>
      <c r="D34" s="165">
        <v>0</v>
      </c>
      <c r="E34" s="165">
        <v>0</v>
      </c>
      <c r="F34" s="165">
        <v>0</v>
      </c>
      <c r="G34" s="165">
        <v>0</v>
      </c>
      <c r="H34" s="165">
        <v>0</v>
      </c>
      <c r="I34" s="784"/>
      <c r="J34" s="784"/>
    </row>
    <row r="35" spans="1:10" s="215" customFormat="1" ht="15.75" customHeight="1" x14ac:dyDescent="0.25">
      <c r="A35" s="58" t="s">
        <v>218</v>
      </c>
      <c r="B35" s="206" t="s">
        <v>361</v>
      </c>
      <c r="C35" s="192">
        <v>-117</v>
      </c>
      <c r="D35" s="192">
        <v>-156</v>
      </c>
      <c r="E35" s="192">
        <v>-200</v>
      </c>
      <c r="F35" s="192">
        <v>-148</v>
      </c>
      <c r="G35" s="192">
        <v>-172</v>
      </c>
      <c r="H35" s="192">
        <v>-189</v>
      </c>
      <c r="I35" s="784"/>
      <c r="J35" s="784"/>
    </row>
    <row r="36" spans="1:10" s="215" customFormat="1" ht="15.75" customHeight="1" x14ac:dyDescent="0.25">
      <c r="A36" s="452" t="s">
        <v>530</v>
      </c>
      <c r="B36" s="245" t="s">
        <v>531</v>
      </c>
      <c r="C36" s="165">
        <v>-117</v>
      </c>
      <c r="D36" s="165">
        <v>-156</v>
      </c>
      <c r="E36" s="165">
        <v>-200</v>
      </c>
      <c r="F36" s="165">
        <v>-148</v>
      </c>
      <c r="G36" s="165">
        <v>-172</v>
      </c>
      <c r="H36" s="165">
        <v>-189</v>
      </c>
      <c r="I36" s="784"/>
      <c r="J36" s="784"/>
    </row>
    <row r="37" spans="1:10" s="215" customFormat="1" ht="15.75" customHeight="1" x14ac:dyDescent="0.25">
      <c r="A37" s="59" t="s">
        <v>219</v>
      </c>
      <c r="B37" s="195" t="s">
        <v>360</v>
      </c>
      <c r="C37" s="192">
        <v>-21</v>
      </c>
      <c r="D37" s="192">
        <v>-37</v>
      </c>
      <c r="E37" s="192">
        <v>-46</v>
      </c>
      <c r="F37" s="192">
        <v>-60</v>
      </c>
      <c r="G37" s="192">
        <v>-58</v>
      </c>
      <c r="H37" s="192">
        <v>-57</v>
      </c>
      <c r="I37" s="784"/>
      <c r="J37" s="784"/>
    </row>
    <row r="38" spans="1:10" s="215" customFormat="1" ht="15.75" customHeight="1" x14ac:dyDescent="0.25">
      <c r="A38" s="452" t="s">
        <v>530</v>
      </c>
      <c r="B38" s="245" t="s">
        <v>531</v>
      </c>
      <c r="C38" s="165">
        <v>-21</v>
      </c>
      <c r="D38" s="165">
        <v>-37</v>
      </c>
      <c r="E38" s="165">
        <v>-46</v>
      </c>
      <c r="F38" s="165">
        <v>-60</v>
      </c>
      <c r="G38" s="165">
        <v>-58</v>
      </c>
      <c r="H38" s="165">
        <v>-57</v>
      </c>
      <c r="I38" s="784"/>
      <c r="J38" s="784"/>
    </row>
    <row r="39" spans="1:10" s="215" customFormat="1" ht="15.75" customHeight="1" x14ac:dyDescent="0.25">
      <c r="A39" s="59" t="s">
        <v>502</v>
      </c>
      <c r="B39" s="195" t="s">
        <v>503</v>
      </c>
      <c r="C39" s="192">
        <v>-2</v>
      </c>
      <c r="D39" s="192">
        <v>-3</v>
      </c>
      <c r="E39" s="192">
        <v>-1</v>
      </c>
      <c r="F39" s="192">
        <v>0</v>
      </c>
      <c r="G39" s="192">
        <v>0</v>
      </c>
      <c r="H39" s="192">
        <v>0</v>
      </c>
      <c r="I39" s="784"/>
      <c r="J39" s="784"/>
    </row>
    <row r="40" spans="1:10" s="215" customFormat="1" ht="15.75" customHeight="1" x14ac:dyDescent="0.25">
      <c r="A40" s="44" t="s">
        <v>204</v>
      </c>
      <c r="B40" s="45" t="s">
        <v>289</v>
      </c>
      <c r="C40" s="205">
        <v>-666</v>
      </c>
      <c r="D40" s="205">
        <v>-1762</v>
      </c>
      <c r="E40" s="205">
        <v>-2748</v>
      </c>
      <c r="F40" s="205">
        <v>-3151</v>
      </c>
      <c r="G40" s="205">
        <v>-3159</v>
      </c>
      <c r="H40" s="205">
        <v>-3416</v>
      </c>
      <c r="I40" s="784"/>
      <c r="J40" s="784"/>
    </row>
    <row r="41" spans="1:10" s="267" customFormat="1" ht="15.75" customHeight="1" x14ac:dyDescent="0.25">
      <c r="A41" s="285"/>
      <c r="B41" s="285"/>
      <c r="C41" s="498"/>
      <c r="D41" s="498"/>
      <c r="E41" s="498"/>
      <c r="F41" s="498"/>
      <c r="G41" s="498"/>
      <c r="H41" s="498"/>
      <c r="J41" s="784"/>
    </row>
    <row r="42" spans="1:10" s="267" customFormat="1" ht="15.75" customHeight="1" x14ac:dyDescent="0.25">
      <c r="A42" s="285" t="s">
        <v>468</v>
      </c>
      <c r="B42" s="285" t="s">
        <v>469</v>
      </c>
      <c r="C42" s="502"/>
      <c r="D42" s="502"/>
      <c r="E42" s="502"/>
      <c r="F42" s="502"/>
      <c r="G42" s="502"/>
      <c r="H42" s="502"/>
    </row>
    <row r="43" spans="1:10" s="267" customFormat="1" ht="15.75" customHeight="1" thickBot="1" x14ac:dyDescent="0.3">
      <c r="A43" s="257" t="s">
        <v>615</v>
      </c>
      <c r="B43" s="257" t="s">
        <v>377</v>
      </c>
      <c r="C43" s="498"/>
      <c r="D43" s="498"/>
      <c r="E43" s="498"/>
      <c r="F43" s="498"/>
      <c r="G43" s="498"/>
      <c r="H43" s="498"/>
    </row>
    <row r="44" spans="1:10" s="267" customFormat="1" ht="15.75" customHeight="1" thickBot="1" x14ac:dyDescent="0.3">
      <c r="A44" s="258" t="s">
        <v>317</v>
      </c>
      <c r="B44" s="259" t="s">
        <v>160</v>
      </c>
      <c r="C44" s="260" t="s">
        <v>741</v>
      </c>
      <c r="D44" s="260" t="s">
        <v>821</v>
      </c>
      <c r="E44" s="260" t="s">
        <v>827</v>
      </c>
      <c r="F44" s="260" t="s">
        <v>830</v>
      </c>
      <c r="G44" s="260" t="s">
        <v>838</v>
      </c>
      <c r="H44" s="260" t="s">
        <v>913</v>
      </c>
    </row>
    <row r="45" spans="1:10" s="267" customFormat="1" ht="15.75" customHeight="1" x14ac:dyDescent="0.25">
      <c r="A45" s="62" t="s">
        <v>514</v>
      </c>
      <c r="B45" s="63" t="s">
        <v>572</v>
      </c>
      <c r="C45" s="64">
        <v>-255</v>
      </c>
      <c r="D45" s="64">
        <v>-706</v>
      </c>
      <c r="E45" s="64">
        <v>-1279</v>
      </c>
      <c r="F45" s="64">
        <v>-1697</v>
      </c>
      <c r="G45" s="64">
        <v>-1767</v>
      </c>
      <c r="H45" s="64">
        <v>-2083</v>
      </c>
    </row>
    <row r="46" spans="1:10" s="267" customFormat="1" ht="15.75" customHeight="1" x14ac:dyDescent="0.25">
      <c r="A46" s="268" t="s">
        <v>522</v>
      </c>
      <c r="B46" s="269" t="s">
        <v>521</v>
      </c>
      <c r="C46" s="55">
        <v>-24</v>
      </c>
      <c r="D46" s="55">
        <v>-36</v>
      </c>
      <c r="E46" s="55">
        <v>-51</v>
      </c>
      <c r="F46" s="55">
        <v>-23</v>
      </c>
      <c r="G46" s="55">
        <v>-25</v>
      </c>
      <c r="H46" s="55">
        <v>-21</v>
      </c>
    </row>
    <row r="47" spans="1:10" s="267" customFormat="1" ht="15.75" customHeight="1" x14ac:dyDescent="0.25">
      <c r="A47" s="268" t="s">
        <v>571</v>
      </c>
      <c r="B47" s="269" t="s">
        <v>520</v>
      </c>
      <c r="C47" s="55">
        <v>-213</v>
      </c>
      <c r="D47" s="55">
        <v>-648</v>
      </c>
      <c r="E47" s="55">
        <v>-1210</v>
      </c>
      <c r="F47" s="55">
        <v>-1649</v>
      </c>
      <c r="G47" s="55">
        <v>-1716</v>
      </c>
      <c r="H47" s="55">
        <v>-2037</v>
      </c>
    </row>
    <row r="48" spans="1:10" s="267" customFormat="1" ht="15.75" customHeight="1" x14ac:dyDescent="0.25">
      <c r="A48" s="268" t="s">
        <v>523</v>
      </c>
      <c r="B48" s="269" t="s">
        <v>286</v>
      </c>
      <c r="C48" s="55">
        <v>-18</v>
      </c>
      <c r="D48" s="55">
        <v>-22</v>
      </c>
      <c r="E48" s="55">
        <v>-18</v>
      </c>
      <c r="F48" s="55">
        <v>-25</v>
      </c>
      <c r="G48" s="55">
        <v>-26</v>
      </c>
      <c r="H48" s="55">
        <v>-25</v>
      </c>
    </row>
    <row r="49" spans="1:8" s="267" customFormat="1" ht="15.75" customHeight="1" x14ac:dyDescent="0.25">
      <c r="A49" s="35" t="s">
        <v>376</v>
      </c>
      <c r="B49" s="37" t="s">
        <v>467</v>
      </c>
      <c r="C49" s="55">
        <v>-138</v>
      </c>
      <c r="D49" s="55">
        <v>-193</v>
      </c>
      <c r="E49" s="55">
        <v>-246</v>
      </c>
      <c r="F49" s="55">
        <v>-208</v>
      </c>
      <c r="G49" s="55">
        <v>-230</v>
      </c>
      <c r="H49" s="55">
        <v>-246</v>
      </c>
    </row>
    <row r="50" spans="1:8" s="267" customFormat="1" ht="15.75" customHeight="1" x14ac:dyDescent="0.25">
      <c r="A50" s="43" t="s">
        <v>214</v>
      </c>
      <c r="B50" s="31" t="s">
        <v>375</v>
      </c>
      <c r="C50" s="55">
        <v>-268</v>
      </c>
      <c r="D50" s="55">
        <v>-856</v>
      </c>
      <c r="E50" s="55">
        <v>-1218</v>
      </c>
      <c r="F50" s="55">
        <v>-1238</v>
      </c>
      <c r="G50" s="55">
        <v>-1155</v>
      </c>
      <c r="H50" s="55">
        <v>-1078</v>
      </c>
    </row>
    <row r="51" spans="1:8" s="267" customFormat="1" ht="15.75" hidden="1" customHeight="1" x14ac:dyDescent="0.25">
      <c r="A51" s="35" t="s">
        <v>215</v>
      </c>
      <c r="B51" s="37" t="s">
        <v>358</v>
      </c>
      <c r="C51" s="167">
        <v>0</v>
      </c>
      <c r="D51" s="167"/>
      <c r="E51" s="167"/>
      <c r="F51" s="167">
        <v>0</v>
      </c>
      <c r="G51" s="167"/>
      <c r="H51" s="167"/>
    </row>
    <row r="52" spans="1:8" s="267" customFormat="1" ht="13.5" hidden="1" x14ac:dyDescent="0.25">
      <c r="A52" s="268" t="s">
        <v>527</v>
      </c>
      <c r="B52" s="269" t="s">
        <v>524</v>
      </c>
      <c r="C52" s="179">
        <v>0</v>
      </c>
      <c r="D52" s="179"/>
      <c r="E52" s="179"/>
      <c r="F52" s="179">
        <v>0</v>
      </c>
      <c r="G52" s="179"/>
      <c r="H52" s="179"/>
    </row>
    <row r="53" spans="1:8" s="267" customFormat="1" ht="27" hidden="1" x14ac:dyDescent="0.25">
      <c r="A53" s="268" t="s">
        <v>528</v>
      </c>
      <c r="B53" s="269" t="s">
        <v>525</v>
      </c>
      <c r="C53" s="179">
        <v>0</v>
      </c>
      <c r="D53" s="179"/>
      <c r="E53" s="179"/>
      <c r="F53" s="179">
        <v>0</v>
      </c>
      <c r="G53" s="179"/>
      <c r="H53" s="179"/>
    </row>
    <row r="54" spans="1:8" s="267" customFormat="1" ht="27" hidden="1" x14ac:dyDescent="0.25">
      <c r="A54" s="268" t="s">
        <v>529</v>
      </c>
      <c r="B54" s="269" t="s">
        <v>526</v>
      </c>
      <c r="C54" s="179">
        <v>0</v>
      </c>
      <c r="D54" s="179"/>
      <c r="E54" s="179"/>
      <c r="F54" s="179">
        <v>0</v>
      </c>
      <c r="G54" s="179"/>
      <c r="H54" s="179"/>
    </row>
    <row r="55" spans="1:8" s="267" customFormat="1" ht="13.5" hidden="1" x14ac:dyDescent="0.25">
      <c r="A55" s="35" t="s">
        <v>354</v>
      </c>
      <c r="B55" s="37" t="s">
        <v>362</v>
      </c>
      <c r="C55" s="167">
        <v>0</v>
      </c>
      <c r="D55" s="167"/>
      <c r="E55" s="167"/>
      <c r="F55" s="167">
        <v>0</v>
      </c>
      <c r="G55" s="167"/>
      <c r="H55" s="167"/>
    </row>
    <row r="56" spans="1:8" s="267" customFormat="1" ht="15.75" customHeight="1" x14ac:dyDescent="0.25">
      <c r="A56" s="35" t="s">
        <v>498</v>
      </c>
      <c r="B56" s="37" t="s">
        <v>497</v>
      </c>
      <c r="C56" s="167">
        <v>-3</v>
      </c>
      <c r="D56" s="167">
        <v>-4</v>
      </c>
      <c r="E56" s="167">
        <v>-4</v>
      </c>
      <c r="F56" s="167">
        <v>-8</v>
      </c>
      <c r="G56" s="167">
        <v>-7</v>
      </c>
      <c r="H56" s="167">
        <v>-9</v>
      </c>
    </row>
    <row r="57" spans="1:8" s="267" customFormat="1" ht="15.75" customHeight="1" x14ac:dyDescent="0.25">
      <c r="A57" s="35" t="s">
        <v>502</v>
      </c>
      <c r="B57" s="37" t="s">
        <v>503</v>
      </c>
      <c r="C57" s="167">
        <v>-2</v>
      </c>
      <c r="D57" s="167">
        <v>-3</v>
      </c>
      <c r="E57" s="167">
        <v>-1</v>
      </c>
      <c r="F57" s="167">
        <v>0</v>
      </c>
      <c r="G57" s="167">
        <v>0</v>
      </c>
      <c r="H57" s="167">
        <v>0</v>
      </c>
    </row>
    <row r="58" spans="1:8" s="267" customFormat="1" ht="15.75" customHeight="1" x14ac:dyDescent="0.25">
      <c r="A58" s="50" t="s">
        <v>204</v>
      </c>
      <c r="B58" s="45" t="s">
        <v>289</v>
      </c>
      <c r="C58" s="205">
        <v>-666</v>
      </c>
      <c r="D58" s="205">
        <v>-1762</v>
      </c>
      <c r="E58" s="205">
        <v>-2748</v>
      </c>
      <c r="F58" s="205">
        <v>-3151</v>
      </c>
      <c r="G58" s="205">
        <v>-3159</v>
      </c>
      <c r="H58" s="205">
        <v>-3416</v>
      </c>
    </row>
    <row r="59" spans="1:8" s="215" customFormat="1" ht="15.75" customHeight="1" x14ac:dyDescent="0.25">
      <c r="A59" s="44" t="s">
        <v>3</v>
      </c>
      <c r="B59" s="45" t="s">
        <v>132</v>
      </c>
      <c r="C59" s="205">
        <v>3092</v>
      </c>
      <c r="D59" s="205">
        <v>3542</v>
      </c>
      <c r="E59" s="205">
        <v>709</v>
      </c>
      <c r="F59" s="205">
        <v>4081</v>
      </c>
      <c r="G59" s="205">
        <v>4187</v>
      </c>
      <c r="H59" s="205">
        <v>4392</v>
      </c>
    </row>
    <row r="60" spans="1:8" s="215" customFormat="1" ht="15.75" customHeight="1" x14ac:dyDescent="0.25">
      <c r="C60" s="200"/>
      <c r="D60" s="200"/>
      <c r="E60" s="200"/>
      <c r="F60" s="200"/>
      <c r="G60" s="200"/>
      <c r="H60" s="200"/>
    </row>
    <row r="61" spans="1:8" s="215" customFormat="1" ht="15.75" customHeight="1" x14ac:dyDescent="0.25">
      <c r="C61" s="200"/>
      <c r="D61" s="200"/>
      <c r="E61" s="200"/>
      <c r="F61" s="200"/>
      <c r="G61" s="200"/>
      <c r="H61" s="200"/>
    </row>
    <row r="62" spans="1:8" s="215" customFormat="1" ht="15.75" customHeight="1" x14ac:dyDescent="0.25"/>
    <row r="63" spans="1:8" s="16" customFormat="1" ht="15.75" customHeight="1" x14ac:dyDescent="0.2">
      <c r="A63" s="18"/>
      <c r="B63" s="190"/>
    </row>
    <row r="64" spans="1:8" s="273" customFormat="1" ht="15.75" customHeight="1" x14ac:dyDescent="0.2">
      <c r="A64" s="270"/>
      <c r="B64" s="271"/>
    </row>
    <row r="65" spans="1:2" s="273" customFormat="1" ht="15.75" customHeight="1" x14ac:dyDescent="0.2">
      <c r="A65" s="270"/>
      <c r="B65" s="271"/>
    </row>
    <row r="66" spans="1:2" s="273" customFormat="1" ht="15.75" customHeight="1" x14ac:dyDescent="0.2">
      <c r="A66" s="270"/>
      <c r="B66" s="271"/>
    </row>
    <row r="67" spans="1:2" s="16" customFormat="1" ht="15.75" customHeight="1" x14ac:dyDescent="0.2">
      <c r="A67" s="20"/>
      <c r="B67" s="190"/>
    </row>
    <row r="68" spans="1:2" s="273" customFormat="1" ht="15.75" customHeight="1" x14ac:dyDescent="0.2">
      <c r="A68" s="270"/>
      <c r="B68" s="271"/>
    </row>
    <row r="69" spans="1:2" s="273" customFormat="1" ht="15.75" customHeight="1" x14ac:dyDescent="0.2">
      <c r="A69" s="270"/>
      <c r="B69" s="271"/>
    </row>
    <row r="70" spans="1:2" s="273" customFormat="1" ht="15.75" customHeight="1" x14ac:dyDescent="0.2">
      <c r="A70" s="270"/>
      <c r="B70" s="271"/>
    </row>
    <row r="71" spans="1:2" s="273" customFormat="1" ht="15.75" customHeight="1" x14ac:dyDescent="0.2">
      <c r="A71" s="274"/>
      <c r="B71" s="271"/>
    </row>
    <row r="72" spans="1:2" s="17" customFormat="1" ht="15.75" customHeight="1" x14ac:dyDescent="0.25">
      <c r="A72" s="274"/>
      <c r="B72" s="191"/>
    </row>
    <row r="73" spans="1:2" ht="15.75" customHeight="1" x14ac:dyDescent="0.25">
      <c r="A73" s="274"/>
      <c r="B73" s="275"/>
    </row>
    <row r="74" spans="1:2" s="17" customFormat="1" ht="15.75" customHeight="1" x14ac:dyDescent="0.25">
      <c r="A74" s="23"/>
      <c r="B74" s="191"/>
    </row>
    <row r="75" spans="1:2" s="17" customFormat="1" ht="15.75" customHeight="1" x14ac:dyDescent="0.25">
      <c r="A75" s="20"/>
      <c r="B75" s="20"/>
    </row>
    <row r="76" spans="1:2" s="279" customFormat="1" ht="15.75" customHeight="1" x14ac:dyDescent="0.25">
      <c r="A76" s="277"/>
      <c r="B76" s="276"/>
    </row>
    <row r="77" spans="1:2" s="16" customFormat="1" ht="15.75" customHeight="1" x14ac:dyDescent="0.2">
      <c r="A77" s="280"/>
      <c r="B77" s="280"/>
    </row>
    <row r="78" spans="1:2" ht="15.75" customHeight="1" x14ac:dyDescent="0.25">
      <c r="A78" s="277"/>
      <c r="B78" s="276"/>
    </row>
    <row r="79" spans="1:2" s="17" customFormat="1" ht="15.75" customHeight="1" x14ac:dyDescent="0.25">
      <c r="A79" s="281"/>
      <c r="B79" s="22"/>
    </row>
    <row r="80" spans="1:2" ht="15.75" customHeight="1" x14ac:dyDescent="0.25">
      <c r="A80" s="281"/>
      <c r="B80" s="276"/>
    </row>
    <row r="81" spans="1:2" ht="15.75" customHeight="1" x14ac:dyDescent="0.25">
      <c r="A81" s="276"/>
      <c r="B81" s="276"/>
    </row>
    <row r="82" spans="1:2" ht="15.75" customHeight="1" x14ac:dyDescent="0.25">
      <c r="A82" s="276"/>
      <c r="B82" s="276"/>
    </row>
    <row r="83" spans="1:2" ht="15.75" customHeight="1" x14ac:dyDescent="0.25">
      <c r="A83" s="276"/>
      <c r="B83" s="276"/>
    </row>
    <row r="84" spans="1:2" ht="15.75" customHeight="1" x14ac:dyDescent="0.25">
      <c r="A84" s="276"/>
      <c r="B84" s="276"/>
    </row>
    <row r="85" spans="1:2" ht="15.75" customHeight="1" x14ac:dyDescent="0.25">
      <c r="A85" s="276"/>
      <c r="B85" s="276"/>
    </row>
    <row r="86" spans="1:2" ht="15.75" customHeight="1" x14ac:dyDescent="0.25">
      <c r="A86" s="276"/>
      <c r="B86" s="276"/>
    </row>
    <row r="87" spans="1:2" ht="15.75" customHeight="1" x14ac:dyDescent="0.25">
      <c r="A87" s="276"/>
      <c r="B87" s="276"/>
    </row>
    <row r="88" spans="1:2" ht="15.75" customHeight="1" x14ac:dyDescent="0.25">
      <c r="A88" s="276"/>
      <c r="B88" s="276"/>
    </row>
    <row r="89" spans="1:2" ht="15.75" customHeight="1" x14ac:dyDescent="0.25">
      <c r="A89" s="276"/>
      <c r="B89" s="276"/>
    </row>
  </sheetData>
  <protectedRanges>
    <protectedRange sqref="A71" name="Rozstęp1_1_2"/>
    <protectedRange sqref="A12:A14 A25 A6:A7 A50 A16:A17 A9:A10" name="Rozstęp1_4_1"/>
    <protectedRange sqref="A47:A49 A51" name="Rozstęp1_1"/>
    <protectedRange sqref="A8 A26"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F37"/>
  <sheetViews>
    <sheetView zoomScaleNormal="100" zoomScaleSheetLayoutView="100" workbookViewId="0">
      <pane xSplit="2" ySplit="4" topLeftCell="C5" activePane="bottomRight" state="frozen"/>
      <selection activeCell="J16" sqref="J16"/>
      <selection pane="topRight" activeCell="J16" sqref="J16"/>
      <selection pane="bottomLeft" activeCell="J16" sqref="J16"/>
      <selection pane="bottomRight"/>
    </sheetView>
  </sheetViews>
  <sheetFormatPr defaultColWidth="12.7109375" defaultRowHeight="15.75" customHeight="1" x14ac:dyDescent="0.25"/>
  <cols>
    <col min="1" max="1" width="64.28515625" style="215" bestFit="1" customWidth="1"/>
    <col min="2" max="2" width="63" style="215" bestFit="1" customWidth="1"/>
    <col min="3" max="3" width="12.7109375" style="170" customWidth="1"/>
    <col min="4" max="84" width="12.7109375" style="170"/>
    <col min="85" max="16384" width="12.7109375" style="215"/>
  </cols>
  <sheetData>
    <row r="1" spans="1:84" ht="15.75" customHeight="1" x14ac:dyDescent="0.25">
      <c r="A1" s="293" t="s">
        <v>515</v>
      </c>
      <c r="B1" s="41" t="s">
        <v>371</v>
      </c>
      <c r="C1" s="238"/>
      <c r="D1" s="238"/>
      <c r="E1" s="238"/>
      <c r="F1" s="238"/>
      <c r="G1" s="238"/>
      <c r="H1" s="238"/>
    </row>
    <row r="2" spans="1:84" ht="15.75" customHeight="1" x14ac:dyDescent="0.25">
      <c r="A2" s="293"/>
      <c r="B2" s="41"/>
      <c r="C2" s="238"/>
      <c r="D2" s="238"/>
      <c r="E2" s="238"/>
      <c r="F2" s="238"/>
      <c r="G2" s="238"/>
      <c r="H2" s="238"/>
    </row>
    <row r="3" spans="1:84" ht="15.75" customHeight="1" thickBot="1" x14ac:dyDescent="0.3">
      <c r="A3" s="41" t="s">
        <v>574</v>
      </c>
      <c r="B3" s="41" t="s">
        <v>448</v>
      </c>
      <c r="C3" s="384"/>
      <c r="D3" s="240"/>
      <c r="E3" s="240"/>
      <c r="F3" s="240"/>
      <c r="G3" s="240"/>
      <c r="H3" s="240"/>
    </row>
    <row r="4" spans="1:84" s="138" customFormat="1" ht="15.75" customHeight="1" thickBot="1" x14ac:dyDescent="0.3">
      <c r="A4" s="258" t="s">
        <v>317</v>
      </c>
      <c r="B4" s="259" t="s">
        <v>160</v>
      </c>
      <c r="C4" s="260" t="s">
        <v>741</v>
      </c>
      <c r="D4" s="260" t="s">
        <v>821</v>
      </c>
      <c r="E4" s="260" t="s">
        <v>827</v>
      </c>
      <c r="F4" s="260" t="s">
        <v>830</v>
      </c>
      <c r="G4" s="260" t="s">
        <v>838</v>
      </c>
      <c r="H4" s="260" t="s">
        <v>913</v>
      </c>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row>
    <row r="5" spans="1:84" ht="15.75" customHeight="1" x14ac:dyDescent="0.25">
      <c r="A5" s="75" t="s">
        <v>424</v>
      </c>
      <c r="B5" s="76" t="s">
        <v>370</v>
      </c>
      <c r="C5" s="67">
        <v>211</v>
      </c>
      <c r="D5" s="67">
        <v>218</v>
      </c>
      <c r="E5" s="67">
        <v>215</v>
      </c>
      <c r="F5" s="67">
        <v>221</v>
      </c>
      <c r="G5" s="67">
        <v>219</v>
      </c>
      <c r="H5" s="67">
        <v>226</v>
      </c>
      <c r="I5" s="172"/>
      <c r="J5" s="172"/>
    </row>
    <row r="6" spans="1:84" ht="15.75" customHeight="1" x14ac:dyDescent="0.25">
      <c r="A6" s="65" t="s">
        <v>381</v>
      </c>
      <c r="B6" s="66" t="s">
        <v>369</v>
      </c>
      <c r="C6" s="67">
        <v>107</v>
      </c>
      <c r="D6" s="67">
        <v>100</v>
      </c>
      <c r="E6" s="67">
        <v>90</v>
      </c>
      <c r="F6" s="67">
        <v>91</v>
      </c>
      <c r="G6" s="67">
        <v>89</v>
      </c>
      <c r="H6" s="67">
        <v>94</v>
      </c>
      <c r="I6" s="172"/>
      <c r="J6" s="172"/>
    </row>
    <row r="7" spans="1:84" ht="15.75" customHeight="1" x14ac:dyDescent="0.25">
      <c r="A7" s="65" t="s">
        <v>843</v>
      </c>
      <c r="B7" s="66" t="s">
        <v>852</v>
      </c>
      <c r="C7" s="77">
        <v>30</v>
      </c>
      <c r="D7" s="67">
        <v>30</v>
      </c>
      <c r="E7" s="67">
        <v>31</v>
      </c>
      <c r="F7" s="67">
        <v>26</v>
      </c>
      <c r="G7" s="67">
        <v>30</v>
      </c>
      <c r="H7" s="67">
        <v>26</v>
      </c>
      <c r="I7" s="172"/>
      <c r="J7" s="172"/>
    </row>
    <row r="8" spans="1:84" ht="15.75" customHeight="1" x14ac:dyDescent="0.25">
      <c r="A8" s="65" t="s">
        <v>842</v>
      </c>
      <c r="B8" s="66" t="s">
        <v>853</v>
      </c>
      <c r="C8" s="77">
        <v>1</v>
      </c>
      <c r="D8" s="67">
        <v>-1</v>
      </c>
      <c r="E8" s="67">
        <v>-1</v>
      </c>
      <c r="F8" s="67">
        <v>3</v>
      </c>
      <c r="G8" s="67">
        <v>1</v>
      </c>
      <c r="H8" s="67">
        <v>1</v>
      </c>
      <c r="I8" s="172"/>
      <c r="J8" s="172"/>
    </row>
    <row r="9" spans="1:84" ht="15.75" customHeight="1" x14ac:dyDescent="0.25">
      <c r="A9" s="65" t="s">
        <v>722</v>
      </c>
      <c r="B9" s="66" t="s">
        <v>368</v>
      </c>
      <c r="C9" s="77">
        <v>111</v>
      </c>
      <c r="D9" s="67">
        <v>104</v>
      </c>
      <c r="E9" s="67">
        <v>104</v>
      </c>
      <c r="F9" s="67">
        <v>62</v>
      </c>
      <c r="G9" s="67">
        <v>105</v>
      </c>
      <c r="H9" s="67">
        <v>65</v>
      </c>
      <c r="I9" s="172"/>
      <c r="J9" s="172"/>
    </row>
    <row r="10" spans="1:84" ht="15.75" customHeight="1" x14ac:dyDescent="0.25">
      <c r="A10" s="65" t="s">
        <v>426</v>
      </c>
      <c r="B10" s="66" t="s">
        <v>573</v>
      </c>
      <c r="C10" s="67">
        <v>411</v>
      </c>
      <c r="D10" s="67">
        <v>497</v>
      </c>
      <c r="E10" s="67">
        <v>559</v>
      </c>
      <c r="F10" s="67">
        <v>522</v>
      </c>
      <c r="G10" s="67">
        <v>481</v>
      </c>
      <c r="H10" s="67">
        <v>525</v>
      </c>
      <c r="I10" s="172"/>
      <c r="J10" s="172"/>
    </row>
    <row r="11" spans="1:84" ht="15.75" customHeight="1" x14ac:dyDescent="0.25">
      <c r="A11" s="65" t="s">
        <v>634</v>
      </c>
      <c r="B11" s="66" t="s">
        <v>635</v>
      </c>
      <c r="C11" s="67">
        <v>187</v>
      </c>
      <c r="D11" s="67">
        <v>207</v>
      </c>
      <c r="E11" s="67">
        <v>211</v>
      </c>
      <c r="F11" s="67">
        <v>206</v>
      </c>
      <c r="G11" s="67">
        <v>179</v>
      </c>
      <c r="H11" s="67">
        <v>193</v>
      </c>
      <c r="I11" s="172"/>
      <c r="J11" s="172"/>
    </row>
    <row r="12" spans="1:84" ht="15.75" customHeight="1" x14ac:dyDescent="0.25">
      <c r="A12" s="65" t="s">
        <v>378</v>
      </c>
      <c r="B12" s="66" t="s">
        <v>367</v>
      </c>
      <c r="C12" s="77">
        <v>234</v>
      </c>
      <c r="D12" s="67">
        <v>238</v>
      </c>
      <c r="E12" s="67">
        <v>238</v>
      </c>
      <c r="F12" s="67">
        <v>247</v>
      </c>
      <c r="G12" s="67">
        <v>237</v>
      </c>
      <c r="H12" s="67">
        <v>237</v>
      </c>
      <c r="I12" s="172"/>
      <c r="J12" s="172"/>
    </row>
    <row r="13" spans="1:84" ht="15.75" customHeight="1" x14ac:dyDescent="0.25">
      <c r="A13" s="65" t="s">
        <v>380</v>
      </c>
      <c r="B13" s="66" t="s">
        <v>366</v>
      </c>
      <c r="C13" s="67">
        <v>21</v>
      </c>
      <c r="D13" s="67">
        <v>19</v>
      </c>
      <c r="E13" s="67">
        <v>22</v>
      </c>
      <c r="F13" s="67">
        <v>22</v>
      </c>
      <c r="G13" s="67">
        <v>20</v>
      </c>
      <c r="H13" s="67">
        <v>25</v>
      </c>
      <c r="I13" s="172"/>
      <c r="J13" s="172"/>
    </row>
    <row r="14" spans="1:84" ht="15.75" customHeight="1" x14ac:dyDescent="0.25">
      <c r="A14" s="65" t="s">
        <v>425</v>
      </c>
      <c r="B14" s="66" t="s">
        <v>365</v>
      </c>
      <c r="C14" s="67">
        <v>23</v>
      </c>
      <c r="D14" s="67">
        <v>24</v>
      </c>
      <c r="E14" s="67">
        <v>27</v>
      </c>
      <c r="F14" s="67">
        <v>28</v>
      </c>
      <c r="G14" s="67">
        <v>29</v>
      </c>
      <c r="H14" s="67">
        <v>31</v>
      </c>
      <c r="I14" s="172"/>
      <c r="J14" s="172"/>
    </row>
    <row r="15" spans="1:84" ht="15.75" hidden="1" customHeight="1" x14ac:dyDescent="0.25">
      <c r="A15" s="65" t="s">
        <v>388</v>
      </c>
      <c r="B15" s="66" t="s">
        <v>364</v>
      </c>
      <c r="C15" s="77"/>
      <c r="D15" s="67">
        <v>0</v>
      </c>
      <c r="E15" s="67">
        <v>0</v>
      </c>
      <c r="F15" s="67">
        <v>0</v>
      </c>
      <c r="G15" s="67"/>
      <c r="H15" s="67"/>
      <c r="I15" s="172"/>
      <c r="J15" s="172"/>
    </row>
    <row r="16" spans="1:84" ht="15.75" customHeight="1" x14ac:dyDescent="0.25">
      <c r="A16" s="65" t="s">
        <v>391</v>
      </c>
      <c r="B16" s="66" t="s">
        <v>363</v>
      </c>
      <c r="C16" s="67">
        <v>15</v>
      </c>
      <c r="D16" s="67">
        <v>16</v>
      </c>
      <c r="E16" s="67">
        <v>16</v>
      </c>
      <c r="F16" s="67">
        <v>16</v>
      </c>
      <c r="G16" s="67">
        <v>14</v>
      </c>
      <c r="H16" s="67">
        <v>13</v>
      </c>
      <c r="I16" s="172"/>
      <c r="J16" s="172"/>
    </row>
    <row r="17" spans="1:84" ht="15.75" customHeight="1" x14ac:dyDescent="0.25">
      <c r="A17" s="65" t="s">
        <v>855</v>
      </c>
      <c r="B17" s="66" t="s">
        <v>854</v>
      </c>
      <c r="C17" s="67">
        <v>33</v>
      </c>
      <c r="D17" s="67">
        <v>41</v>
      </c>
      <c r="E17" s="67">
        <v>43</v>
      </c>
      <c r="F17" s="67">
        <v>53</v>
      </c>
      <c r="G17" s="67">
        <v>51</v>
      </c>
      <c r="H17" s="67">
        <v>55</v>
      </c>
      <c r="I17" s="172"/>
      <c r="J17" s="172"/>
    </row>
    <row r="18" spans="1:84" ht="15.75" customHeight="1" x14ac:dyDescent="0.25">
      <c r="A18" s="65" t="s">
        <v>676</v>
      </c>
      <c r="B18" s="66" t="s">
        <v>677</v>
      </c>
      <c r="C18" s="77">
        <v>27</v>
      </c>
      <c r="D18" s="67">
        <v>35</v>
      </c>
      <c r="E18" s="67">
        <v>32</v>
      </c>
      <c r="F18" s="67">
        <v>36</v>
      </c>
      <c r="G18" s="67">
        <v>39</v>
      </c>
      <c r="H18" s="67">
        <v>36</v>
      </c>
      <c r="I18" s="172"/>
      <c r="J18" s="172"/>
    </row>
    <row r="19" spans="1:84" s="9" customFormat="1" ht="15.75" customHeight="1" x14ac:dyDescent="0.25">
      <c r="A19" s="294" t="s">
        <v>204</v>
      </c>
      <c r="B19" s="294" t="s">
        <v>289</v>
      </c>
      <c r="C19" s="455">
        <v>1411</v>
      </c>
      <c r="D19" s="67">
        <v>1528</v>
      </c>
      <c r="E19" s="67">
        <v>1587</v>
      </c>
      <c r="F19" s="67">
        <v>1533</v>
      </c>
      <c r="G19" s="67">
        <v>1494</v>
      </c>
      <c r="H19" s="67">
        <v>1527</v>
      </c>
      <c r="I19" s="172"/>
      <c r="J19" s="172"/>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row>
    <row r="20" spans="1:84" s="441" customFormat="1" ht="36" customHeight="1" x14ac:dyDescent="0.25">
      <c r="A20" s="407" t="s">
        <v>678</v>
      </c>
      <c r="B20" s="407" t="s">
        <v>679</v>
      </c>
      <c r="C20" s="492"/>
      <c r="D20" s="492"/>
      <c r="E20" s="492"/>
      <c r="F20" s="492"/>
      <c r="G20" s="492"/>
      <c r="H20" s="492"/>
      <c r="I20" s="172"/>
      <c r="J20" s="172"/>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row>
    <row r="21" spans="1:84" ht="15.75" customHeight="1" x14ac:dyDescent="0.25">
      <c r="A21" s="203"/>
      <c r="B21" s="203"/>
      <c r="C21" s="496"/>
      <c r="D21" s="496"/>
      <c r="E21" s="496"/>
      <c r="F21" s="496"/>
      <c r="G21" s="496"/>
      <c r="H21" s="496"/>
      <c r="I21" s="172"/>
      <c r="J21" s="172"/>
    </row>
    <row r="22" spans="1:84" s="226" customFormat="1" ht="15.75" customHeight="1" thickBot="1" x14ac:dyDescent="0.3">
      <c r="A22" s="295" t="s">
        <v>575</v>
      </c>
      <c r="B22" s="41" t="s">
        <v>517</v>
      </c>
      <c r="C22" s="497"/>
      <c r="D22" s="497"/>
      <c r="E22" s="497"/>
      <c r="F22" s="497"/>
      <c r="G22" s="497"/>
      <c r="H22" s="497"/>
      <c r="I22" s="172"/>
      <c r="J22" s="172"/>
    </row>
    <row r="23" spans="1:84" s="138" customFormat="1" ht="15.75" customHeight="1" thickBot="1" x14ac:dyDescent="0.3">
      <c r="A23" s="258" t="s">
        <v>317</v>
      </c>
      <c r="B23" s="259" t="s">
        <v>160</v>
      </c>
      <c r="C23" s="260" t="s">
        <v>741</v>
      </c>
      <c r="D23" s="260" t="s">
        <v>821</v>
      </c>
      <c r="E23" s="260" t="s">
        <v>827</v>
      </c>
      <c r="F23" s="260" t="s">
        <v>830</v>
      </c>
      <c r="G23" s="260" t="s">
        <v>838</v>
      </c>
      <c r="H23" s="260" t="s">
        <v>913</v>
      </c>
      <c r="I23" s="172"/>
      <c r="J23" s="172"/>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row>
    <row r="24" spans="1:84" ht="15.75" customHeight="1" x14ac:dyDescent="0.25">
      <c r="A24" s="75" t="s">
        <v>379</v>
      </c>
      <c r="B24" s="76" t="s">
        <v>398</v>
      </c>
      <c r="C24" s="77">
        <v>-252</v>
      </c>
      <c r="D24" s="77">
        <v>-317</v>
      </c>
      <c r="E24" s="77">
        <v>-347</v>
      </c>
      <c r="F24" s="77">
        <v>-341</v>
      </c>
      <c r="G24" s="77">
        <v>-308</v>
      </c>
      <c r="H24" s="77">
        <v>-326</v>
      </c>
      <c r="I24" s="172"/>
      <c r="J24" s="172"/>
    </row>
    <row r="25" spans="1:84" ht="29.25" customHeight="1" x14ac:dyDescent="0.25">
      <c r="A25" s="65" t="s">
        <v>392</v>
      </c>
      <c r="B25" s="66" t="s">
        <v>399</v>
      </c>
      <c r="C25" s="77">
        <v>-6</v>
      </c>
      <c r="D25" s="77">
        <v>-5</v>
      </c>
      <c r="E25" s="77">
        <v>-4</v>
      </c>
      <c r="F25" s="77">
        <v>-5</v>
      </c>
      <c r="G25" s="77">
        <v>-5</v>
      </c>
      <c r="H25" s="77">
        <v>-7</v>
      </c>
      <c r="I25" s="172"/>
      <c r="J25" s="172"/>
    </row>
    <row r="26" spans="1:84" ht="13.5" x14ac:dyDescent="0.25">
      <c r="A26" s="65" t="s">
        <v>387</v>
      </c>
      <c r="B26" s="66" t="s">
        <v>410</v>
      </c>
      <c r="C26" s="79">
        <v>0</v>
      </c>
      <c r="D26" s="77">
        <v>0</v>
      </c>
      <c r="E26" s="77">
        <v>0</v>
      </c>
      <c r="F26" s="77">
        <v>0</v>
      </c>
      <c r="G26" s="77">
        <v>0</v>
      </c>
      <c r="H26" s="77">
        <v>0</v>
      </c>
      <c r="I26" s="172"/>
      <c r="J26" s="172"/>
    </row>
    <row r="27" spans="1:84" ht="15.75" customHeight="1" x14ac:dyDescent="0.25">
      <c r="A27" s="65" t="s">
        <v>382</v>
      </c>
      <c r="B27" s="66" t="s">
        <v>372</v>
      </c>
      <c r="C27" s="77">
        <v>-3</v>
      </c>
      <c r="D27" s="77">
        <v>-4</v>
      </c>
      <c r="E27" s="77">
        <v>-4</v>
      </c>
      <c r="F27" s="77">
        <v>-5</v>
      </c>
      <c r="G27" s="77">
        <v>-4</v>
      </c>
      <c r="H27" s="77">
        <v>-2</v>
      </c>
      <c r="I27" s="172"/>
      <c r="J27" s="172"/>
    </row>
    <row r="28" spans="1:84" ht="15.75" customHeight="1" x14ac:dyDescent="0.25">
      <c r="A28" s="65" t="s">
        <v>386</v>
      </c>
      <c r="B28" s="66" t="s">
        <v>373</v>
      </c>
      <c r="C28" s="77">
        <v>-13</v>
      </c>
      <c r="D28" s="77">
        <v>-14</v>
      </c>
      <c r="E28" s="77">
        <v>-14</v>
      </c>
      <c r="F28" s="77">
        <v>-15</v>
      </c>
      <c r="G28" s="77">
        <v>-14</v>
      </c>
      <c r="H28" s="77">
        <v>-17</v>
      </c>
      <c r="I28" s="172"/>
      <c r="J28" s="172"/>
    </row>
    <row r="29" spans="1:84" s="26" customFormat="1" ht="15.75" customHeight="1" x14ac:dyDescent="0.25">
      <c r="A29" s="65" t="s">
        <v>390</v>
      </c>
      <c r="B29" s="66" t="s">
        <v>374</v>
      </c>
      <c r="C29" s="77">
        <v>-7</v>
      </c>
      <c r="D29" s="77">
        <v>-8</v>
      </c>
      <c r="E29" s="77">
        <v>-6</v>
      </c>
      <c r="F29" s="77">
        <v>-7</v>
      </c>
      <c r="G29" s="77">
        <v>-6</v>
      </c>
      <c r="H29" s="77">
        <v>-9</v>
      </c>
      <c r="I29" s="172"/>
      <c r="J29" s="172"/>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row>
    <row r="30" spans="1:84" s="26" customFormat="1" ht="15.75" customHeight="1" x14ac:dyDescent="0.25">
      <c r="A30" s="65" t="s">
        <v>618</v>
      </c>
      <c r="B30" s="66" t="s">
        <v>400</v>
      </c>
      <c r="C30" s="77">
        <v>-11</v>
      </c>
      <c r="D30" s="77">
        <v>-14</v>
      </c>
      <c r="E30" s="77">
        <v>-13</v>
      </c>
      <c r="F30" s="77">
        <v>-12</v>
      </c>
      <c r="G30" s="77">
        <v>-13</v>
      </c>
      <c r="H30" s="77">
        <v>-14</v>
      </c>
      <c r="I30" s="172"/>
      <c r="J30" s="172"/>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row>
    <row r="31" spans="1:84" ht="24.75" customHeight="1" x14ac:dyDescent="0.25">
      <c r="A31" s="65" t="s">
        <v>680</v>
      </c>
      <c r="B31" s="66" t="s">
        <v>681</v>
      </c>
      <c r="C31" s="77">
        <v>-36</v>
      </c>
      <c r="D31" s="77">
        <v>-31</v>
      </c>
      <c r="E31" s="77">
        <v>-31</v>
      </c>
      <c r="F31" s="77">
        <v>-36</v>
      </c>
      <c r="G31" s="77">
        <v>-41</v>
      </c>
      <c r="H31" s="77">
        <v>-41</v>
      </c>
      <c r="I31" s="172"/>
      <c r="J31" s="172"/>
    </row>
    <row r="32" spans="1:84" ht="15.75" customHeight="1" x14ac:dyDescent="0.25">
      <c r="A32" s="294" t="s">
        <v>204</v>
      </c>
      <c r="B32" s="294" t="s">
        <v>289</v>
      </c>
      <c r="C32" s="495">
        <v>-328</v>
      </c>
      <c r="D32" s="77">
        <v>-393</v>
      </c>
      <c r="E32" s="77">
        <v>-419</v>
      </c>
      <c r="F32" s="77">
        <v>-421</v>
      </c>
      <c r="G32" s="495">
        <v>-391</v>
      </c>
      <c r="H32" s="495">
        <v>-416</v>
      </c>
      <c r="I32" s="172"/>
      <c r="J32" s="172"/>
    </row>
    <row r="33" spans="1:84" s="3" customFormat="1" ht="15.75" customHeight="1" x14ac:dyDescent="0.25">
      <c r="A33" s="294" t="s">
        <v>5</v>
      </c>
      <c r="B33" s="294" t="s">
        <v>135</v>
      </c>
      <c r="C33" s="495">
        <v>1083</v>
      </c>
      <c r="D33" s="495">
        <v>1135</v>
      </c>
      <c r="E33" s="495">
        <v>1168</v>
      </c>
      <c r="F33" s="495">
        <v>1112</v>
      </c>
      <c r="G33" s="495">
        <v>1103</v>
      </c>
      <c r="H33" s="495">
        <v>1111</v>
      </c>
      <c r="I33" s="172"/>
      <c r="J33" s="172"/>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row>
    <row r="34" spans="1:84" s="441" customFormat="1" ht="43.5" customHeight="1" x14ac:dyDescent="0.2">
      <c r="A34" s="444" t="s">
        <v>682</v>
      </c>
      <c r="B34" s="444" t="s">
        <v>683</v>
      </c>
      <c r="C34" s="758"/>
      <c r="D34" s="758"/>
      <c r="E34" s="758"/>
      <c r="F34" s="758"/>
      <c r="G34" s="758"/>
      <c r="H34" s="758"/>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row>
    <row r="35" spans="1:84" ht="15.75" customHeight="1" x14ac:dyDescent="0.25">
      <c r="BY35" s="215"/>
      <c r="BZ35" s="215"/>
      <c r="CA35" s="215"/>
      <c r="CB35" s="215"/>
      <c r="CC35" s="215"/>
      <c r="CD35" s="215"/>
      <c r="CE35" s="215"/>
      <c r="CF35" s="215"/>
    </row>
    <row r="36" spans="1:84" ht="15.75" customHeight="1" x14ac:dyDescent="0.2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row>
    <row r="37" spans="1:84" ht="15.75" customHeight="1" x14ac:dyDescent="0.2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7"/>
  <sheetViews>
    <sheetView zoomScaleNormal="100" zoomScaleSheetLayoutView="85" workbookViewId="0">
      <pane xSplit="2" ySplit="4" topLeftCell="C5" activePane="bottomRight" state="frozen"/>
      <selection activeCell="J16" sqref="J16"/>
      <selection pane="topRight" activeCell="J16" sqref="J16"/>
      <selection pane="bottomLeft" activeCell="J16" sqref="J16"/>
      <selection pane="bottomRight"/>
    </sheetView>
  </sheetViews>
  <sheetFormatPr defaultColWidth="12.7109375" defaultRowHeight="15.75" customHeight="1" x14ac:dyDescent="0.25"/>
  <cols>
    <col min="1" max="1" width="49.28515625" style="7" bestFit="1" customWidth="1"/>
    <col min="2" max="2" width="57.140625" style="7" customWidth="1"/>
    <col min="3" max="8" width="16.140625" style="215" customWidth="1"/>
    <col min="9" max="16384" width="12.7109375" style="215"/>
  </cols>
  <sheetData>
    <row r="1" spans="1:12" ht="15.75" customHeight="1" x14ac:dyDescent="0.25">
      <c r="A1" s="1" t="s">
        <v>207</v>
      </c>
      <c r="B1" s="1" t="s">
        <v>144</v>
      </c>
      <c r="C1" s="225"/>
      <c r="D1" s="225"/>
      <c r="E1" s="225"/>
      <c r="F1" s="225"/>
      <c r="G1" s="225"/>
      <c r="H1" s="225"/>
    </row>
    <row r="2" spans="1:12" s="174" customFormat="1" ht="15.75" customHeight="1" x14ac:dyDescent="0.25">
      <c r="A2" s="40"/>
      <c r="B2" s="40"/>
      <c r="C2" s="225"/>
      <c r="D2" s="225"/>
      <c r="E2" s="225"/>
      <c r="F2" s="225"/>
      <c r="G2" s="225"/>
      <c r="H2" s="225"/>
    </row>
    <row r="3" spans="1:12" s="174" customFormat="1" ht="15.75" customHeight="1" thickBot="1" x14ac:dyDescent="0.3">
      <c r="A3" s="40"/>
      <c r="B3" s="40"/>
      <c r="C3" s="384"/>
      <c r="D3" s="225"/>
      <c r="E3" s="225"/>
      <c r="F3" s="225"/>
      <c r="G3" s="225"/>
      <c r="H3" s="225"/>
    </row>
    <row r="4" spans="1:12" s="3" customFormat="1" ht="15.75" customHeight="1" thickBot="1" x14ac:dyDescent="0.25">
      <c r="A4" s="258" t="s">
        <v>317</v>
      </c>
      <c r="B4" s="258" t="s">
        <v>160</v>
      </c>
      <c r="C4" s="260" t="s">
        <v>741</v>
      </c>
      <c r="D4" s="260" t="s">
        <v>821</v>
      </c>
      <c r="E4" s="260" t="s">
        <v>827</v>
      </c>
      <c r="F4" s="260" t="s">
        <v>830</v>
      </c>
      <c r="G4" s="260" t="s">
        <v>838</v>
      </c>
      <c r="H4" s="260" t="s">
        <v>913</v>
      </c>
    </row>
    <row r="5" spans="1:12" ht="15.75" customHeight="1" x14ac:dyDescent="0.25">
      <c r="A5" s="52" t="s">
        <v>323</v>
      </c>
      <c r="B5" s="52" t="s">
        <v>322</v>
      </c>
      <c r="C5" s="463">
        <v>-788</v>
      </c>
      <c r="D5" s="463">
        <v>-842</v>
      </c>
      <c r="E5" s="463">
        <v>-839</v>
      </c>
      <c r="F5" s="463">
        <v>-934</v>
      </c>
      <c r="G5" s="463">
        <v>-942</v>
      </c>
      <c r="H5" s="463">
        <v>-989</v>
      </c>
      <c r="I5" s="200"/>
      <c r="J5" s="200"/>
      <c r="K5" s="200"/>
    </row>
    <row r="6" spans="1:12" ht="15.75" customHeight="1" x14ac:dyDescent="0.25">
      <c r="A6" s="43" t="s">
        <v>318</v>
      </c>
      <c r="B6" s="43" t="s">
        <v>324</v>
      </c>
      <c r="C6" s="212">
        <v>-313</v>
      </c>
      <c r="D6" s="212">
        <v>-338</v>
      </c>
      <c r="E6" s="212">
        <v>-355</v>
      </c>
      <c r="F6" s="212">
        <v>-454</v>
      </c>
      <c r="G6" s="212">
        <v>-408</v>
      </c>
      <c r="H6" s="212">
        <v>-443</v>
      </c>
      <c r="I6" s="200"/>
      <c r="J6" s="200"/>
      <c r="K6" s="200"/>
    </row>
    <row r="7" spans="1:12" s="174" customFormat="1" ht="15.75" customHeight="1" x14ac:dyDescent="0.25">
      <c r="A7" s="48" t="s">
        <v>202</v>
      </c>
      <c r="B7" s="48" t="s">
        <v>325</v>
      </c>
      <c r="C7" s="188">
        <v>-244</v>
      </c>
      <c r="D7" s="188">
        <v>-254</v>
      </c>
      <c r="E7" s="188">
        <v>-257</v>
      </c>
      <c r="F7" s="188">
        <v>-264</v>
      </c>
      <c r="G7" s="188">
        <v>-257</v>
      </c>
      <c r="H7" s="188">
        <v>-263</v>
      </c>
      <c r="I7" s="200"/>
      <c r="J7" s="200"/>
      <c r="K7" s="200"/>
    </row>
    <row r="8" spans="1:12" s="174" customFormat="1" ht="15.75" customHeight="1" x14ac:dyDescent="0.25">
      <c r="A8" s="93" t="s">
        <v>723</v>
      </c>
      <c r="B8" s="93" t="s">
        <v>326</v>
      </c>
      <c r="C8" s="212">
        <v>-407</v>
      </c>
      <c r="D8" s="212">
        <v>0</v>
      </c>
      <c r="E8" s="212">
        <v>0</v>
      </c>
      <c r="F8" s="212">
        <v>-2</v>
      </c>
      <c r="G8" s="212">
        <v>-280</v>
      </c>
      <c r="H8" s="212">
        <v>0</v>
      </c>
      <c r="I8" s="200"/>
      <c r="J8" s="199"/>
      <c r="K8" s="200"/>
    </row>
    <row r="9" spans="1:12" s="8" customFormat="1" ht="15.75" customHeight="1" x14ac:dyDescent="0.25">
      <c r="A9" s="235" t="s">
        <v>543</v>
      </c>
      <c r="B9" s="235" t="s">
        <v>541</v>
      </c>
      <c r="C9" s="197">
        <v>-291</v>
      </c>
      <c r="D9" s="197">
        <v>0</v>
      </c>
      <c r="E9" s="197">
        <v>0</v>
      </c>
      <c r="F9" s="197">
        <v>0</v>
      </c>
      <c r="G9" s="197">
        <v>-280</v>
      </c>
      <c r="H9" s="197">
        <v>0</v>
      </c>
      <c r="I9" s="200"/>
      <c r="J9" s="423"/>
    </row>
    <row r="10" spans="1:12" s="162" customFormat="1" ht="15.75" customHeight="1" x14ac:dyDescent="0.25">
      <c r="A10" s="247" t="s">
        <v>544</v>
      </c>
      <c r="B10" s="247" t="s">
        <v>542</v>
      </c>
      <c r="C10" s="197">
        <v>-116</v>
      </c>
      <c r="D10" s="197">
        <v>0</v>
      </c>
      <c r="E10" s="197">
        <v>0</v>
      </c>
      <c r="F10" s="197">
        <v>-2</v>
      </c>
      <c r="G10" s="197">
        <v>0</v>
      </c>
      <c r="H10" s="197">
        <v>0</v>
      </c>
      <c r="I10" s="200"/>
    </row>
    <row r="11" spans="1:12" s="174" customFormat="1" ht="15.75" customHeight="1" x14ac:dyDescent="0.25">
      <c r="A11" s="93" t="s">
        <v>319</v>
      </c>
      <c r="B11" s="93" t="s">
        <v>328</v>
      </c>
      <c r="C11" s="212">
        <v>0</v>
      </c>
      <c r="D11" s="212">
        <v>0</v>
      </c>
      <c r="E11" s="212">
        <v>-300</v>
      </c>
      <c r="F11" s="212">
        <v>-14</v>
      </c>
      <c r="G11" s="212">
        <v>0</v>
      </c>
      <c r="H11" s="212">
        <v>0</v>
      </c>
      <c r="I11" s="200"/>
    </row>
    <row r="12" spans="1:12" s="174" customFormat="1" ht="15.75" customHeight="1" x14ac:dyDescent="0.25">
      <c r="A12" s="93" t="s">
        <v>203</v>
      </c>
      <c r="B12" s="93" t="s">
        <v>321</v>
      </c>
      <c r="C12" s="212">
        <v>-76</v>
      </c>
      <c r="D12" s="212">
        <v>-906</v>
      </c>
      <c r="E12" s="212">
        <v>-119</v>
      </c>
      <c r="F12" s="212">
        <v>-63.170439027805116</v>
      </c>
      <c r="G12" s="212">
        <v>-98</v>
      </c>
      <c r="H12" s="212">
        <v>-51</v>
      </c>
      <c r="I12" s="200"/>
      <c r="K12" s="199"/>
    </row>
    <row r="13" spans="1:12" s="174" customFormat="1" ht="15.75" customHeight="1" x14ac:dyDescent="0.25">
      <c r="A13" s="235" t="s">
        <v>823</v>
      </c>
      <c r="B13" s="235" t="s">
        <v>824</v>
      </c>
      <c r="C13" s="405">
        <v>0</v>
      </c>
      <c r="D13" s="405">
        <v>-872</v>
      </c>
      <c r="E13" s="405">
        <v>-84</v>
      </c>
      <c r="F13" s="405">
        <v>0</v>
      </c>
      <c r="G13" s="405">
        <v>0</v>
      </c>
      <c r="H13" s="405">
        <v>0</v>
      </c>
      <c r="I13" s="200"/>
    </row>
    <row r="14" spans="1:12" s="9" customFormat="1" ht="15.75" customHeight="1" x14ac:dyDescent="0.25">
      <c r="A14" s="290" t="s">
        <v>204</v>
      </c>
      <c r="B14" s="290" t="s">
        <v>289</v>
      </c>
      <c r="C14" s="412">
        <v>-1828</v>
      </c>
      <c r="D14" s="412">
        <v>-2340</v>
      </c>
      <c r="E14" s="412">
        <v>-1870</v>
      </c>
      <c r="F14" s="412">
        <v>-1731.1704390278051</v>
      </c>
      <c r="G14" s="412">
        <v>-1985</v>
      </c>
      <c r="H14" s="412">
        <v>-1746</v>
      </c>
      <c r="I14" s="200"/>
      <c r="J14" s="784"/>
      <c r="K14" s="784"/>
      <c r="L14" s="784"/>
    </row>
    <row r="15" spans="1:12" ht="15.75" customHeight="1" x14ac:dyDescent="0.25">
      <c r="A15" s="2"/>
      <c r="B15" s="2"/>
      <c r="C15" s="198"/>
      <c r="D15" s="198"/>
      <c r="E15" s="198"/>
      <c r="F15" s="198"/>
      <c r="G15" s="198"/>
      <c r="H15" s="198"/>
      <c r="I15" s="200"/>
    </row>
    <row r="16" spans="1:12" ht="15.75" customHeight="1" thickBot="1" x14ac:dyDescent="0.3">
      <c r="A16" s="292" t="s">
        <v>323</v>
      </c>
      <c r="B16" s="292" t="s">
        <v>322</v>
      </c>
      <c r="C16" s="198"/>
      <c r="D16" s="198"/>
      <c r="E16" s="198"/>
      <c r="F16" s="198"/>
      <c r="G16" s="198"/>
      <c r="H16" s="198"/>
      <c r="J16" s="200"/>
    </row>
    <row r="17" spans="1:10" ht="15.75" customHeight="1" thickBot="1" x14ac:dyDescent="0.3">
      <c r="A17" s="258" t="s">
        <v>317</v>
      </c>
      <c r="B17" s="258" t="s">
        <v>160</v>
      </c>
      <c r="C17" s="260" t="s">
        <v>741</v>
      </c>
      <c r="D17" s="260" t="s">
        <v>821</v>
      </c>
      <c r="E17" s="260" t="s">
        <v>827</v>
      </c>
      <c r="F17" s="260" t="s">
        <v>830</v>
      </c>
      <c r="G17" s="260" t="s">
        <v>838</v>
      </c>
      <c r="H17" s="260" t="s">
        <v>913</v>
      </c>
    </row>
    <row r="18" spans="1:10" ht="15.75" customHeight="1" x14ac:dyDescent="0.25">
      <c r="A18" s="52" t="s">
        <v>489</v>
      </c>
      <c r="B18" s="52" t="s">
        <v>450</v>
      </c>
      <c r="C18" s="188">
        <v>-653</v>
      </c>
      <c r="D18" s="188">
        <v>-699</v>
      </c>
      <c r="E18" s="188">
        <v>-702</v>
      </c>
      <c r="F18" s="188">
        <v>-789</v>
      </c>
      <c r="G18" s="188">
        <v>-775</v>
      </c>
      <c r="H18" s="188">
        <v>-818</v>
      </c>
      <c r="I18" s="200"/>
      <c r="J18" s="200"/>
    </row>
    <row r="19" spans="1:10" ht="15.75" customHeight="1" x14ac:dyDescent="0.25">
      <c r="A19" s="43" t="s">
        <v>566</v>
      </c>
      <c r="B19" s="43" t="s">
        <v>565</v>
      </c>
      <c r="C19" s="188">
        <v>-116</v>
      </c>
      <c r="D19" s="188">
        <v>-120</v>
      </c>
      <c r="E19" s="188">
        <v>-116</v>
      </c>
      <c r="F19" s="188">
        <v>-118</v>
      </c>
      <c r="G19" s="188">
        <v>-139</v>
      </c>
      <c r="H19" s="188">
        <v>-143</v>
      </c>
      <c r="I19" s="200"/>
      <c r="J19" s="200"/>
    </row>
    <row r="20" spans="1:10" s="8" customFormat="1" ht="15.75" customHeight="1" x14ac:dyDescent="0.25">
      <c r="A20" s="247" t="s">
        <v>567</v>
      </c>
      <c r="B20" s="247" t="s">
        <v>564</v>
      </c>
      <c r="C20" s="214">
        <v>-109</v>
      </c>
      <c r="D20" s="188">
        <v>-103</v>
      </c>
      <c r="E20" s="188">
        <v>-98</v>
      </c>
      <c r="F20" s="188">
        <v>-98</v>
      </c>
      <c r="G20" s="214">
        <v>-128</v>
      </c>
      <c r="H20" s="214">
        <v>-119</v>
      </c>
      <c r="I20" s="200"/>
      <c r="J20" s="200"/>
    </row>
    <row r="21" spans="1:10" ht="15.75" customHeight="1" x14ac:dyDescent="0.25">
      <c r="A21" s="43" t="s">
        <v>205</v>
      </c>
      <c r="B21" s="43" t="s">
        <v>327</v>
      </c>
      <c r="C21" s="188">
        <v>-19</v>
      </c>
      <c r="D21" s="188">
        <v>-23</v>
      </c>
      <c r="E21" s="188">
        <v>-21</v>
      </c>
      <c r="F21" s="188">
        <v>-27</v>
      </c>
      <c r="G21" s="188">
        <v>-28</v>
      </c>
      <c r="H21" s="188">
        <v>-28</v>
      </c>
      <c r="I21" s="200"/>
      <c r="J21" s="200"/>
    </row>
    <row r="22" spans="1:10" s="9" customFormat="1" ht="15.75" customHeight="1" x14ac:dyDescent="0.25">
      <c r="A22" s="44" t="s">
        <v>204</v>
      </c>
      <c r="B22" s="44" t="s">
        <v>289</v>
      </c>
      <c r="C22" s="411">
        <v>-788</v>
      </c>
      <c r="D22" s="188">
        <v>-842</v>
      </c>
      <c r="E22" s="188">
        <v>-839</v>
      </c>
      <c r="F22" s="188">
        <v>-934</v>
      </c>
      <c r="G22" s="411">
        <v>-942</v>
      </c>
      <c r="H22" s="411">
        <v>-989</v>
      </c>
      <c r="I22" s="200"/>
      <c r="J22" s="200"/>
    </row>
    <row r="23" spans="1:10" s="9" customFormat="1" ht="15.75" customHeight="1" x14ac:dyDescent="0.25">
      <c r="A23" s="215"/>
      <c r="B23" s="215"/>
    </row>
    <row r="24" spans="1:10" ht="15.75" customHeight="1" x14ac:dyDescent="0.25">
      <c r="A24" s="215"/>
      <c r="B24" s="215"/>
      <c r="C24" s="200"/>
      <c r="D24" s="200"/>
      <c r="E24" s="200"/>
      <c r="F24" s="200"/>
      <c r="G24" s="200"/>
      <c r="H24" s="200"/>
    </row>
    <row r="25" spans="1:10" ht="15.75" customHeight="1" x14ac:dyDescent="0.25">
      <c r="A25" s="215"/>
      <c r="B25" s="215"/>
      <c r="C25" s="200"/>
      <c r="D25" s="200"/>
      <c r="E25" s="200"/>
      <c r="F25" s="200"/>
      <c r="G25" s="200"/>
      <c r="H25" s="200"/>
    </row>
    <row r="26" spans="1:10" ht="15.75" customHeight="1" x14ac:dyDescent="0.25">
      <c r="A26" s="215"/>
      <c r="B26" s="215"/>
    </row>
    <row r="27" spans="1:10" s="174" customFormat="1" ht="15.75" customHeight="1" x14ac:dyDescent="0.2">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
    <pageSetUpPr fitToPage="1"/>
  </sheetPr>
  <dimension ref="A1:BK37"/>
  <sheetViews>
    <sheetView zoomScaleNormal="100" zoomScaleSheetLayoutView="100" workbookViewId="0">
      <pane xSplit="42" ySplit="4" topLeftCell="BC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64.140625" style="158" customWidth="1"/>
    <col min="2" max="2" width="67" style="158" customWidth="1"/>
    <col min="3" max="28" width="12.7109375" style="12" hidden="1" customWidth="1" outlineLevel="1"/>
    <col min="29" max="29" width="12.7109375" style="158" hidden="1" customWidth="1" outlineLevel="1"/>
    <col min="30" max="30" width="12.7109375" style="12" hidden="1" customWidth="1" outlineLevel="1"/>
    <col min="31" max="32" width="12.7109375" style="307" hidden="1" customWidth="1" outlineLevel="1"/>
    <col min="33" max="42" width="12.7109375" style="388" hidden="1" customWidth="1" outlineLevel="1"/>
    <col min="43" max="43" width="12.7109375" style="388" customWidth="1" collapsed="1"/>
    <col min="44" max="45" width="12.7109375" style="388" customWidth="1"/>
    <col min="46" max="46" width="12.7109375" style="11" customWidth="1"/>
    <col min="47" max="54" width="12.7109375" style="11"/>
    <col min="55" max="59" width="12.7109375" style="11" customWidth="1"/>
    <col min="60" max="16384" width="12.7109375" style="11"/>
  </cols>
  <sheetData>
    <row r="1" spans="1:62" ht="15.75" customHeight="1" x14ac:dyDescent="0.25">
      <c r="A1" s="296" t="s">
        <v>13</v>
      </c>
      <c r="B1" s="296" t="s">
        <v>336</v>
      </c>
      <c r="C1" s="297"/>
      <c r="D1" s="297"/>
      <c r="E1" s="297"/>
      <c r="F1" s="297"/>
      <c r="G1" s="297"/>
      <c r="H1" s="297"/>
      <c r="I1" s="297"/>
      <c r="J1" s="297"/>
      <c r="K1" s="297"/>
      <c r="L1" s="297"/>
      <c r="M1" s="297"/>
      <c r="N1" s="297"/>
      <c r="O1" s="386"/>
      <c r="P1" s="386"/>
      <c r="Q1" s="386"/>
      <c r="R1" s="386"/>
      <c r="S1" s="386"/>
      <c r="T1" s="386"/>
      <c r="U1" s="386"/>
      <c r="V1" s="386"/>
      <c r="W1" s="297"/>
      <c r="X1" s="297"/>
      <c r="Y1" s="297"/>
      <c r="Z1" s="297"/>
      <c r="AA1" s="297"/>
      <c r="AB1" s="297"/>
      <c r="AC1" s="236"/>
      <c r="AD1" s="297"/>
      <c r="AE1" s="298"/>
      <c r="AF1" s="298"/>
      <c r="AG1" s="237"/>
      <c r="AH1" s="237"/>
      <c r="AI1" s="237"/>
      <c r="AJ1" s="237"/>
      <c r="AK1" s="237"/>
      <c r="AL1" s="237"/>
      <c r="AM1" s="237"/>
      <c r="AN1" s="237"/>
      <c r="AO1" s="237"/>
      <c r="AP1" s="238"/>
      <c r="AQ1" s="238"/>
      <c r="AR1" s="238"/>
      <c r="AS1" s="238"/>
      <c r="AT1" s="238"/>
      <c r="AU1" s="238"/>
      <c r="AV1" s="238" t="s">
        <v>472</v>
      </c>
      <c r="AW1" s="238"/>
      <c r="AX1" s="238"/>
      <c r="AY1" s="238"/>
      <c r="AZ1" s="238"/>
      <c r="BA1" s="238"/>
      <c r="BB1" s="238"/>
      <c r="BC1" s="238"/>
      <c r="BD1" s="238"/>
      <c r="BE1" s="238"/>
      <c r="BF1" s="238"/>
      <c r="BG1" s="238"/>
      <c r="BH1" s="238"/>
    </row>
    <row r="2" spans="1:62" ht="15.75" customHeight="1" x14ac:dyDescent="0.25">
      <c r="A2" s="296"/>
      <c r="B2" s="296"/>
      <c r="C2" s="297"/>
      <c r="D2" s="297"/>
      <c r="E2" s="297"/>
      <c r="F2" s="297"/>
      <c r="G2" s="297"/>
      <c r="H2" s="297"/>
      <c r="I2" s="297"/>
      <c r="J2" s="297"/>
      <c r="K2" s="297"/>
      <c r="L2" s="297"/>
      <c r="M2" s="297"/>
      <c r="N2" s="297"/>
      <c r="O2" s="386" t="s">
        <v>99</v>
      </c>
      <c r="P2" s="386" t="s">
        <v>99</v>
      </c>
      <c r="Q2" s="386" t="s">
        <v>99</v>
      </c>
      <c r="R2" s="386" t="s">
        <v>99</v>
      </c>
      <c r="S2" s="386" t="s">
        <v>99</v>
      </c>
      <c r="T2" s="386" t="s">
        <v>99</v>
      </c>
      <c r="U2" s="386" t="s">
        <v>99</v>
      </c>
      <c r="V2" s="386"/>
      <c r="W2" s="297"/>
      <c r="X2" s="297"/>
      <c r="Y2" s="297"/>
      <c r="Z2" s="297"/>
      <c r="AA2" s="297"/>
      <c r="AB2" s="297"/>
      <c r="AC2" s="236"/>
      <c r="AD2" s="297"/>
      <c r="AE2" s="298"/>
      <c r="AF2" s="298"/>
      <c r="AG2" s="237"/>
      <c r="AH2" s="237"/>
      <c r="AI2" s="237"/>
      <c r="AJ2" s="237"/>
      <c r="AK2" s="237"/>
      <c r="AL2" s="237"/>
      <c r="AM2" s="237"/>
      <c r="AN2" s="237"/>
      <c r="AO2" s="237"/>
      <c r="AP2" s="238"/>
      <c r="AQ2" s="238"/>
      <c r="AR2" s="238"/>
      <c r="AS2" s="238"/>
      <c r="AT2" s="238"/>
      <c r="AU2" s="238"/>
      <c r="AV2" s="238" t="s">
        <v>473</v>
      </c>
      <c r="AW2" s="238"/>
      <c r="AX2" s="238"/>
      <c r="AY2" s="238"/>
      <c r="AZ2" s="238"/>
      <c r="BA2" s="238"/>
      <c r="BB2" s="238"/>
      <c r="BC2" s="238"/>
      <c r="BD2" s="238"/>
      <c r="BE2" s="238"/>
      <c r="BF2" s="238"/>
      <c r="BG2" s="238"/>
      <c r="BH2" s="238"/>
    </row>
    <row r="3" spans="1:62" s="12" customFormat="1" ht="15.75" customHeight="1" thickBot="1" x14ac:dyDescent="0.25">
      <c r="A3" s="308" t="s">
        <v>11</v>
      </c>
      <c r="B3" s="308" t="s">
        <v>152</v>
      </c>
      <c r="C3" s="389"/>
      <c r="D3" s="389"/>
      <c r="E3" s="389"/>
      <c r="F3" s="389"/>
      <c r="G3" s="389"/>
      <c r="H3" s="389"/>
      <c r="I3" s="389"/>
      <c r="J3" s="389"/>
      <c r="K3" s="389"/>
      <c r="L3" s="389"/>
      <c r="M3" s="389"/>
      <c r="N3" s="389"/>
      <c r="O3" s="386" t="s">
        <v>100</v>
      </c>
      <c r="P3" s="386" t="s">
        <v>100</v>
      </c>
      <c r="Q3" s="386" t="s">
        <v>100</v>
      </c>
      <c r="R3" s="386" t="s">
        <v>100</v>
      </c>
      <c r="S3" s="386" t="s">
        <v>100</v>
      </c>
      <c r="T3" s="386" t="s">
        <v>100</v>
      </c>
      <c r="U3" s="386" t="s">
        <v>100</v>
      </c>
      <c r="V3" s="386"/>
      <c r="W3" s="386"/>
      <c r="X3" s="386"/>
      <c r="Y3" s="297"/>
      <c r="Z3" s="297"/>
      <c r="AA3" s="297"/>
      <c r="AB3" s="297"/>
      <c r="AC3" s="297"/>
      <c r="AD3" s="297"/>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row>
    <row r="4" spans="1:62" s="302" customFormat="1" ht="15.75" customHeight="1" thickBot="1" x14ac:dyDescent="0.25">
      <c r="A4" s="299" t="s">
        <v>317</v>
      </c>
      <c r="B4" s="300" t="s">
        <v>160</v>
      </c>
      <c r="C4" s="300" t="s">
        <v>22</v>
      </c>
      <c r="D4" s="300" t="s">
        <v>23</v>
      </c>
      <c r="E4" s="300" t="s">
        <v>24</v>
      </c>
      <c r="F4" s="300" t="s">
        <v>25</v>
      </c>
      <c r="G4" s="300" t="s">
        <v>26</v>
      </c>
      <c r="H4" s="300" t="s">
        <v>27</v>
      </c>
      <c r="I4" s="300" t="s">
        <v>28</v>
      </c>
      <c r="J4" s="300" t="s">
        <v>29</v>
      </c>
      <c r="K4" s="300" t="s">
        <v>30</v>
      </c>
      <c r="L4" s="300" t="s">
        <v>31</v>
      </c>
      <c r="M4" s="300" t="s">
        <v>32</v>
      </c>
      <c r="N4" s="300" t="s">
        <v>33</v>
      </c>
      <c r="O4" s="300" t="s">
        <v>34</v>
      </c>
      <c r="P4" s="300" t="s">
        <v>35</v>
      </c>
      <c r="Q4" s="300" t="s">
        <v>36</v>
      </c>
      <c r="R4" s="300" t="s">
        <v>37</v>
      </c>
      <c r="S4" s="300" t="s">
        <v>38</v>
      </c>
      <c r="T4" s="300" t="s">
        <v>39</v>
      </c>
      <c r="U4" s="300" t="s">
        <v>40</v>
      </c>
      <c r="V4" s="300" t="s">
        <v>41</v>
      </c>
      <c r="W4" s="300" t="s">
        <v>101</v>
      </c>
      <c r="X4" s="300" t="s">
        <v>102</v>
      </c>
      <c r="Y4" s="300" t="s">
        <v>104</v>
      </c>
      <c r="Z4" s="300" t="s">
        <v>110</v>
      </c>
      <c r="AA4" s="300" t="s">
        <v>105</v>
      </c>
      <c r="AB4" s="300" t="s">
        <v>106</v>
      </c>
      <c r="AC4" s="300" t="s">
        <v>107</v>
      </c>
      <c r="AD4" s="300" t="s">
        <v>109</v>
      </c>
      <c r="AE4" s="301" t="s">
        <v>111</v>
      </c>
      <c r="AF4" s="301" t="s">
        <v>113</v>
      </c>
      <c r="AG4" s="301" t="s">
        <v>114</v>
      </c>
      <c r="AH4" s="301" t="s">
        <v>115</v>
      </c>
      <c r="AI4" s="301" t="s">
        <v>116</v>
      </c>
      <c r="AJ4" s="301" t="s">
        <v>117</v>
      </c>
      <c r="AK4" s="301" t="s">
        <v>118</v>
      </c>
      <c r="AL4" s="301" t="s">
        <v>119</v>
      </c>
      <c r="AM4" s="301" t="s">
        <v>120</v>
      </c>
      <c r="AN4" s="301" t="s">
        <v>200</v>
      </c>
      <c r="AO4" s="301" t="s">
        <v>201</v>
      </c>
      <c r="AP4" s="301" t="s">
        <v>402</v>
      </c>
      <c r="AQ4" s="485" t="s">
        <v>493</v>
      </c>
      <c r="AR4" s="485" t="s">
        <v>500</v>
      </c>
      <c r="AS4" s="485" t="s">
        <v>511</v>
      </c>
      <c r="AT4" s="485" t="s">
        <v>619</v>
      </c>
      <c r="AU4" s="485" t="s">
        <v>632</v>
      </c>
      <c r="AV4" s="485" t="s">
        <v>648</v>
      </c>
      <c r="AW4" s="471" t="s">
        <v>710</v>
      </c>
      <c r="AX4" s="471" t="s">
        <v>718</v>
      </c>
      <c r="AY4" s="471" t="s">
        <v>731</v>
      </c>
      <c r="AZ4" s="471" t="s">
        <v>733</v>
      </c>
      <c r="BA4" s="260" t="s">
        <v>735</v>
      </c>
      <c r="BB4" s="260" t="s">
        <v>737</v>
      </c>
      <c r="BC4" s="260" t="s">
        <v>741</v>
      </c>
      <c r="BD4" s="260" t="s">
        <v>821</v>
      </c>
      <c r="BE4" s="260" t="s">
        <v>827</v>
      </c>
      <c r="BF4" s="260" t="s">
        <v>830</v>
      </c>
      <c r="BG4" s="260" t="s">
        <v>838</v>
      </c>
      <c r="BH4" s="260" t="s">
        <v>913</v>
      </c>
    </row>
    <row r="5" spans="1:62" ht="15.75" customHeight="1" x14ac:dyDescent="0.25">
      <c r="A5" s="86" t="s">
        <v>449</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6">
        <v>20</v>
      </c>
      <c r="AR5" s="486">
        <v>25</v>
      </c>
      <c r="AS5" s="486">
        <v>28</v>
      </c>
      <c r="AT5" s="486">
        <v>33</v>
      </c>
      <c r="AU5" s="486">
        <v>15</v>
      </c>
      <c r="AV5" s="486">
        <v>16</v>
      </c>
      <c r="AW5" s="487">
        <v>33</v>
      </c>
      <c r="AX5" s="487">
        <v>21</v>
      </c>
      <c r="AY5" s="487">
        <v>16.112162999999999</v>
      </c>
      <c r="AZ5" s="487">
        <v>22</v>
      </c>
      <c r="BA5" s="487">
        <v>34</v>
      </c>
      <c r="BB5" s="487">
        <v>25</v>
      </c>
      <c r="BC5" s="487">
        <v>23</v>
      </c>
      <c r="BD5" s="487">
        <v>30</v>
      </c>
      <c r="BE5" s="487">
        <v>35</v>
      </c>
      <c r="BF5" s="487">
        <v>30</v>
      </c>
      <c r="BG5" s="487">
        <v>28</v>
      </c>
      <c r="BH5" s="487">
        <v>39</v>
      </c>
      <c r="BI5" s="10"/>
      <c r="BJ5" s="10"/>
    </row>
    <row r="6" spans="1:62" s="12" customFormat="1" ht="30" customHeight="1" x14ac:dyDescent="0.25">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6">
        <v>9</v>
      </c>
      <c r="AR6" s="486">
        <v>14</v>
      </c>
      <c r="AS6" s="486">
        <v>18</v>
      </c>
      <c r="AT6" s="486">
        <v>4</v>
      </c>
      <c r="AU6" s="486">
        <v>11</v>
      </c>
      <c r="AV6" s="486">
        <v>7</v>
      </c>
      <c r="AW6" s="486">
        <v>12</v>
      </c>
      <c r="AX6" s="486">
        <v>19</v>
      </c>
      <c r="AY6" s="486">
        <v>16.278531999999998</v>
      </c>
      <c r="AZ6" s="486">
        <v>22</v>
      </c>
      <c r="BA6" s="486">
        <v>35</v>
      </c>
      <c r="BB6" s="486">
        <v>28</v>
      </c>
      <c r="BC6" s="486">
        <v>24</v>
      </c>
      <c r="BD6" s="486">
        <v>22</v>
      </c>
      <c r="BE6" s="486">
        <v>23</v>
      </c>
      <c r="BF6" s="486">
        <v>39</v>
      </c>
      <c r="BG6" s="486">
        <v>24</v>
      </c>
      <c r="BH6" s="486">
        <v>25</v>
      </c>
      <c r="BI6" s="10"/>
      <c r="BJ6" s="10"/>
    </row>
    <row r="7" spans="1:62" s="12" customFormat="1" ht="15.75" customHeight="1" x14ac:dyDescent="0.25">
      <c r="A7" s="80" t="s">
        <v>627</v>
      </c>
      <c r="B7" s="81" t="s">
        <v>628</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6">
        <v>10</v>
      </c>
      <c r="AR7" s="486">
        <v>8</v>
      </c>
      <c r="AS7" s="486">
        <v>8</v>
      </c>
      <c r="AT7" s="486">
        <v>9</v>
      </c>
      <c r="AU7" s="486">
        <v>9</v>
      </c>
      <c r="AV7" s="486">
        <v>11</v>
      </c>
      <c r="AW7" s="488">
        <v>12</v>
      </c>
      <c r="AX7" s="488">
        <v>12</v>
      </c>
      <c r="AY7" s="488">
        <v>14</v>
      </c>
      <c r="AZ7" s="488">
        <v>19</v>
      </c>
      <c r="BA7" s="488">
        <v>11</v>
      </c>
      <c r="BB7" s="488">
        <v>17</v>
      </c>
      <c r="BC7" s="488">
        <v>15</v>
      </c>
      <c r="BD7" s="488">
        <v>15</v>
      </c>
      <c r="BE7" s="488">
        <v>14</v>
      </c>
      <c r="BF7" s="488">
        <v>14</v>
      </c>
      <c r="BG7" s="488">
        <v>14</v>
      </c>
      <c r="BH7" s="488">
        <v>13</v>
      </c>
      <c r="BI7" s="10"/>
      <c r="BJ7" s="10"/>
    </row>
    <row r="8" spans="1:62" ht="15.75" customHeight="1" x14ac:dyDescent="0.25">
      <c r="A8" s="80" t="s">
        <v>724</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6">
        <v>1</v>
      </c>
      <c r="AR8" s="486">
        <v>2</v>
      </c>
      <c r="AS8" s="486">
        <v>1</v>
      </c>
      <c r="AT8" s="486">
        <v>2</v>
      </c>
      <c r="AU8" s="486">
        <v>1</v>
      </c>
      <c r="AV8" s="486">
        <v>2</v>
      </c>
      <c r="AW8" s="486">
        <v>0</v>
      </c>
      <c r="AX8" s="486">
        <v>1</v>
      </c>
      <c r="AY8" s="486">
        <v>1.1305540000000001</v>
      </c>
      <c r="AZ8" s="486">
        <v>2</v>
      </c>
      <c r="BA8" s="486">
        <v>1</v>
      </c>
      <c r="BB8" s="486">
        <v>0</v>
      </c>
      <c r="BC8" s="486">
        <v>1</v>
      </c>
      <c r="BD8" s="486">
        <v>0</v>
      </c>
      <c r="BE8" s="486">
        <v>0</v>
      </c>
      <c r="BF8" s="486">
        <v>1</v>
      </c>
      <c r="BG8" s="486">
        <v>1</v>
      </c>
      <c r="BH8" s="486">
        <v>1</v>
      </c>
      <c r="BI8" s="10"/>
      <c r="BJ8" s="10"/>
    </row>
    <row r="9" spans="1:62" ht="15.75" customHeight="1" x14ac:dyDescent="0.25">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6">
        <v>0</v>
      </c>
      <c r="AR9" s="486">
        <v>0</v>
      </c>
      <c r="AS9" s="486">
        <v>0</v>
      </c>
      <c r="AT9" s="486">
        <v>0</v>
      </c>
      <c r="AU9" s="486">
        <v>0</v>
      </c>
      <c r="AV9" s="486">
        <v>0</v>
      </c>
      <c r="AW9" s="486">
        <v>0</v>
      </c>
      <c r="AX9" s="486">
        <v>0</v>
      </c>
      <c r="AY9" s="486">
        <v>0</v>
      </c>
      <c r="AZ9" s="486">
        <v>0</v>
      </c>
      <c r="BA9" s="486">
        <v>0</v>
      </c>
      <c r="BB9" s="486">
        <v>0</v>
      </c>
      <c r="BC9" s="486">
        <v>0</v>
      </c>
      <c r="BD9" s="486">
        <v>0</v>
      </c>
      <c r="BE9" s="486">
        <v>0</v>
      </c>
      <c r="BF9" s="486">
        <v>0</v>
      </c>
      <c r="BG9" s="486">
        <v>0</v>
      </c>
      <c r="BH9" s="486">
        <v>0</v>
      </c>
      <c r="BI9" s="10"/>
      <c r="BJ9" s="10"/>
    </row>
    <row r="10" spans="1:62" s="13" customFormat="1" ht="15.75" customHeight="1" x14ac:dyDescent="0.25">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6">
        <v>0</v>
      </c>
      <c r="AR10" s="486">
        <v>0</v>
      </c>
      <c r="AS10" s="486">
        <v>1</v>
      </c>
      <c r="AT10" s="486">
        <v>0</v>
      </c>
      <c r="AU10" s="486">
        <v>0</v>
      </c>
      <c r="AV10" s="486">
        <v>0</v>
      </c>
      <c r="AW10" s="486">
        <v>0</v>
      </c>
      <c r="AX10" s="486">
        <v>4</v>
      </c>
      <c r="AY10" s="486">
        <v>1</v>
      </c>
      <c r="AZ10" s="486">
        <v>0</v>
      </c>
      <c r="BA10" s="486">
        <v>1</v>
      </c>
      <c r="BB10" s="486">
        <v>2</v>
      </c>
      <c r="BC10" s="486">
        <v>0</v>
      </c>
      <c r="BD10" s="486">
        <v>0</v>
      </c>
      <c r="BE10" s="486">
        <v>0</v>
      </c>
      <c r="BF10" s="486">
        <v>2</v>
      </c>
      <c r="BG10" s="486">
        <v>0</v>
      </c>
      <c r="BH10" s="486">
        <v>0</v>
      </c>
      <c r="BI10" s="10"/>
      <c r="BJ10" s="10"/>
    </row>
    <row r="11" spans="1:62" s="13" customFormat="1" ht="27" customHeight="1" x14ac:dyDescent="0.25">
      <c r="A11" s="85" t="s">
        <v>831</v>
      </c>
      <c r="B11" s="222" t="s">
        <v>832</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6">
        <v>4</v>
      </c>
      <c r="AR11" s="486">
        <v>2</v>
      </c>
      <c r="AS11" s="486">
        <v>0</v>
      </c>
      <c r="AT11" s="486">
        <v>1</v>
      </c>
      <c r="AU11" s="486">
        <v>4</v>
      </c>
      <c r="AV11" s="486">
        <v>0</v>
      </c>
      <c r="AW11" s="486">
        <v>0</v>
      </c>
      <c r="AX11" s="486">
        <v>1</v>
      </c>
      <c r="AY11" s="486">
        <v>0.62599800000000005</v>
      </c>
      <c r="AZ11" s="486">
        <v>0</v>
      </c>
      <c r="BA11" s="486">
        <v>1</v>
      </c>
      <c r="BB11" s="486">
        <v>1</v>
      </c>
      <c r="BC11" s="486">
        <v>1</v>
      </c>
      <c r="BD11" s="486">
        <v>2</v>
      </c>
      <c r="BE11" s="486">
        <v>0</v>
      </c>
      <c r="BF11" s="486">
        <v>4</v>
      </c>
      <c r="BG11" s="486">
        <v>1</v>
      </c>
      <c r="BH11" s="486">
        <v>1</v>
      </c>
      <c r="BI11" s="10"/>
      <c r="BJ11" s="10"/>
    </row>
    <row r="12" spans="1:62" s="13" customFormat="1" ht="15.75" customHeight="1" x14ac:dyDescent="0.25">
      <c r="A12" s="85" t="s">
        <v>504</v>
      </c>
      <c r="B12" s="83" t="s">
        <v>674</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6">
        <v>0</v>
      </c>
      <c r="AR12" s="486">
        <v>58</v>
      </c>
      <c r="AS12" s="486">
        <v>0</v>
      </c>
      <c r="AT12" s="486">
        <v>0</v>
      </c>
      <c r="AU12" s="486">
        <v>0</v>
      </c>
      <c r="AV12" s="486">
        <v>0</v>
      </c>
      <c r="AW12" s="486">
        <v>0</v>
      </c>
      <c r="AX12" s="486">
        <v>0</v>
      </c>
      <c r="AY12" s="486">
        <v>4.6204000000000002E-2</v>
      </c>
      <c r="AZ12" s="486">
        <v>0</v>
      </c>
      <c r="BA12" s="486">
        <v>0</v>
      </c>
      <c r="BB12" s="486">
        <v>0</v>
      </c>
      <c r="BC12" s="486">
        <v>0</v>
      </c>
      <c r="BD12" s="486">
        <v>0</v>
      </c>
      <c r="BE12" s="486">
        <v>0</v>
      </c>
      <c r="BF12" s="486">
        <v>0</v>
      </c>
      <c r="BG12" s="486">
        <v>0</v>
      </c>
      <c r="BH12" s="486">
        <v>0</v>
      </c>
      <c r="BI12" s="10"/>
      <c r="BJ12" s="10"/>
    </row>
    <row r="13" spans="1:62" s="13" customFormat="1" ht="15.75" customHeight="1" x14ac:dyDescent="0.25">
      <c r="A13" s="85" t="s">
        <v>629</v>
      </c>
      <c r="B13" s="83" t="s">
        <v>631</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6">
        <v>0</v>
      </c>
      <c r="AR13" s="486">
        <v>80</v>
      </c>
      <c r="AS13" s="486">
        <v>0</v>
      </c>
      <c r="AT13" s="486">
        <v>22</v>
      </c>
      <c r="AU13" s="486">
        <v>0</v>
      </c>
      <c r="AV13" s="486">
        <v>0</v>
      </c>
      <c r="AW13" s="486">
        <v>0</v>
      </c>
      <c r="AX13" s="486">
        <v>0</v>
      </c>
      <c r="AY13" s="486">
        <v>0</v>
      </c>
      <c r="AZ13" s="486">
        <v>0</v>
      </c>
      <c r="BA13" s="486">
        <v>0</v>
      </c>
      <c r="BB13" s="486">
        <v>0</v>
      </c>
      <c r="BC13" s="486">
        <v>0</v>
      </c>
      <c r="BD13" s="486">
        <v>0</v>
      </c>
      <c r="BE13" s="486">
        <v>0</v>
      </c>
      <c r="BF13" s="486">
        <v>0</v>
      </c>
      <c r="BG13" s="486">
        <v>0</v>
      </c>
      <c r="BH13" s="486">
        <v>0</v>
      </c>
      <c r="BI13" s="10"/>
      <c r="BJ13" s="10"/>
    </row>
    <row r="14" spans="1:62" ht="15.75" customHeight="1" x14ac:dyDescent="0.25">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6">
        <v>13</v>
      </c>
      <c r="AR14" s="486">
        <v>9</v>
      </c>
      <c r="AS14" s="486">
        <v>14</v>
      </c>
      <c r="AT14" s="486">
        <v>9</v>
      </c>
      <c r="AU14" s="486">
        <v>22</v>
      </c>
      <c r="AV14" s="486">
        <v>19</v>
      </c>
      <c r="AW14" s="486">
        <v>13</v>
      </c>
      <c r="AX14" s="486">
        <v>5</v>
      </c>
      <c r="AY14" s="486">
        <v>15</v>
      </c>
      <c r="AZ14" s="486">
        <v>20</v>
      </c>
      <c r="BA14" s="486">
        <v>13</v>
      </c>
      <c r="BB14" s="486">
        <v>70</v>
      </c>
      <c r="BC14" s="486">
        <v>26</v>
      </c>
      <c r="BD14" s="486">
        <v>34</v>
      </c>
      <c r="BE14" s="486">
        <v>44</v>
      </c>
      <c r="BF14" s="486">
        <v>29</v>
      </c>
      <c r="BG14" s="486">
        <v>25</v>
      </c>
      <c r="BH14" s="486">
        <v>32</v>
      </c>
      <c r="BI14" s="10"/>
      <c r="BJ14" s="10"/>
    </row>
    <row r="15" spans="1:62" s="302" customFormat="1" ht="15.75" customHeight="1" x14ac:dyDescent="0.25">
      <c r="A15" s="303" t="s">
        <v>204</v>
      </c>
      <c r="B15" s="304" t="s">
        <v>289</v>
      </c>
      <c r="C15" s="305">
        <v>124.797</v>
      </c>
      <c r="D15" s="305">
        <v>186.45000000000002</v>
      </c>
      <c r="E15" s="305">
        <v>145.08799999999999</v>
      </c>
      <c r="F15" s="305">
        <v>128.61399999999998</v>
      </c>
      <c r="G15" s="305">
        <v>92.022000000000006</v>
      </c>
      <c r="H15" s="305">
        <v>97.315999999999988</v>
      </c>
      <c r="I15" s="305">
        <v>149.124</v>
      </c>
      <c r="J15" s="305">
        <v>130.92600000000004</v>
      </c>
      <c r="K15" s="305">
        <v>117.782</v>
      </c>
      <c r="L15" s="305">
        <v>112.32700000000001</v>
      </c>
      <c r="M15" s="305">
        <v>100.858</v>
      </c>
      <c r="N15" s="305">
        <v>120.75600000000001</v>
      </c>
      <c r="O15" s="305">
        <v>109.60599999999999</v>
      </c>
      <c r="P15" s="305">
        <v>128.04</v>
      </c>
      <c r="Q15" s="305">
        <v>149.06399999999999</v>
      </c>
      <c r="R15" s="305">
        <v>176.65900000000011</v>
      </c>
      <c r="S15" s="305">
        <v>112.134</v>
      </c>
      <c r="T15" s="305">
        <v>138.44900000000001</v>
      </c>
      <c r="U15" s="305">
        <v>167.11500000000001</v>
      </c>
      <c r="V15" s="305">
        <v>663.24699999999984</v>
      </c>
      <c r="W15" s="305">
        <v>108</v>
      </c>
      <c r="X15" s="305">
        <v>165.59399999999999</v>
      </c>
      <c r="Y15" s="305">
        <v>139</v>
      </c>
      <c r="Z15" s="305">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1">
        <v>57</v>
      </c>
      <c r="AR15" s="451">
        <v>198</v>
      </c>
      <c r="AS15" s="451">
        <v>70</v>
      </c>
      <c r="AT15" s="451">
        <v>80</v>
      </c>
      <c r="AU15" s="451">
        <v>62</v>
      </c>
      <c r="AV15" s="451">
        <v>55</v>
      </c>
      <c r="AW15" s="451">
        <v>70</v>
      </c>
      <c r="AX15" s="451">
        <v>63</v>
      </c>
      <c r="AY15" s="451">
        <v>64.19345100000001</v>
      </c>
      <c r="AZ15" s="451">
        <v>85</v>
      </c>
      <c r="BA15" s="451">
        <v>96</v>
      </c>
      <c r="BB15" s="451">
        <v>143</v>
      </c>
      <c r="BC15" s="451">
        <v>90</v>
      </c>
      <c r="BD15" s="451">
        <v>103</v>
      </c>
      <c r="BE15" s="451">
        <v>116</v>
      </c>
      <c r="BF15" s="451">
        <v>119</v>
      </c>
      <c r="BG15" s="451">
        <v>93</v>
      </c>
      <c r="BH15" s="451">
        <v>111</v>
      </c>
      <c r="BI15" s="10"/>
      <c r="BJ15" s="10"/>
    </row>
    <row r="16" spans="1:62" ht="15.75" customHeight="1" x14ac:dyDescent="0.25">
      <c r="A16" s="90"/>
      <c r="B16" s="91"/>
      <c r="C16" s="236"/>
      <c r="D16" s="297"/>
      <c r="E16" s="297"/>
      <c r="F16" s="297"/>
      <c r="G16" s="236"/>
      <c r="H16" s="297"/>
      <c r="I16" s="297"/>
      <c r="J16" s="297"/>
      <c r="K16" s="297"/>
      <c r="L16" s="297"/>
      <c r="M16" s="297"/>
      <c r="N16" s="297"/>
      <c r="O16" s="297"/>
      <c r="P16" s="297"/>
      <c r="Q16" s="297"/>
      <c r="R16" s="297"/>
      <c r="S16" s="297"/>
      <c r="T16" s="297"/>
      <c r="U16" s="297"/>
      <c r="V16" s="236"/>
      <c r="W16" s="297"/>
      <c r="X16" s="297"/>
      <c r="Y16" s="297"/>
      <c r="Z16" s="297"/>
      <c r="AA16" s="297"/>
      <c r="AB16" s="297"/>
      <c r="AC16" s="297"/>
      <c r="AD16" s="297"/>
      <c r="AE16" s="298"/>
      <c r="AF16" s="298"/>
      <c r="AG16" s="237"/>
      <c r="AH16" s="237"/>
      <c r="AI16" s="237"/>
      <c r="AJ16" s="237"/>
      <c r="AK16" s="237"/>
      <c r="AL16" s="237"/>
      <c r="AM16" s="237"/>
      <c r="AN16" s="237"/>
      <c r="AO16" s="237"/>
      <c r="AP16" s="237"/>
      <c r="AQ16" s="489"/>
      <c r="AR16" s="489"/>
      <c r="AS16" s="489"/>
      <c r="AT16" s="489" t="s">
        <v>729</v>
      </c>
      <c r="AU16" s="489"/>
      <c r="AV16" s="489"/>
      <c r="AW16" s="489"/>
      <c r="AX16" s="489"/>
      <c r="AY16" s="489"/>
      <c r="AZ16" s="489"/>
      <c r="BA16" s="489"/>
      <c r="BB16" s="489"/>
      <c r="BC16" s="489"/>
      <c r="BD16" s="489"/>
      <c r="BE16" s="489"/>
      <c r="BF16" s="489"/>
      <c r="BG16" s="489"/>
      <c r="BH16" s="489"/>
      <c r="BI16" s="10"/>
      <c r="BJ16" s="10"/>
    </row>
    <row r="17" spans="1:63" ht="15.75" customHeight="1" thickBot="1" x14ac:dyDescent="0.3">
      <c r="A17" s="308" t="s">
        <v>12</v>
      </c>
      <c r="B17" s="308" t="s">
        <v>208</v>
      </c>
      <c r="C17" s="297"/>
      <c r="D17" s="297"/>
      <c r="E17" s="297"/>
      <c r="F17" s="297"/>
      <c r="G17" s="297"/>
      <c r="H17" s="297"/>
      <c r="I17" s="297"/>
      <c r="J17" s="297"/>
      <c r="K17" s="297"/>
      <c r="L17" s="297"/>
      <c r="M17" s="297"/>
      <c r="N17" s="297"/>
      <c r="O17" s="386"/>
      <c r="P17" s="386"/>
      <c r="Q17" s="386"/>
      <c r="R17" s="386"/>
      <c r="S17" s="386"/>
      <c r="T17" s="386"/>
      <c r="U17" s="386"/>
      <c r="V17" s="386"/>
      <c r="W17" s="386"/>
      <c r="X17" s="386"/>
      <c r="Y17" s="297"/>
      <c r="Z17" s="297"/>
      <c r="AA17" s="297"/>
      <c r="AB17" s="297"/>
      <c r="AC17" s="236"/>
      <c r="AD17" s="297"/>
      <c r="AE17" s="298"/>
      <c r="AF17" s="298"/>
      <c r="AG17" s="237"/>
      <c r="AH17" s="237"/>
      <c r="AI17" s="237"/>
      <c r="AJ17" s="237"/>
      <c r="AK17" s="237"/>
      <c r="AL17" s="237"/>
      <c r="AM17" s="237"/>
      <c r="AN17" s="237"/>
      <c r="AO17" s="237"/>
      <c r="AP17" s="237"/>
      <c r="AQ17" s="489"/>
      <c r="AR17" s="489"/>
      <c r="AS17" s="489"/>
      <c r="AT17" s="489"/>
      <c r="AU17" s="489"/>
      <c r="AV17" s="489"/>
      <c r="AW17" s="489"/>
      <c r="AX17" s="489"/>
      <c r="AY17" s="489"/>
      <c r="AZ17" s="489"/>
      <c r="BA17" s="489"/>
      <c r="BB17" s="489"/>
      <c r="BC17" s="489"/>
      <c r="BD17" s="489"/>
      <c r="BE17" s="489"/>
      <c r="BF17" s="489"/>
      <c r="BG17" s="489"/>
      <c r="BH17" s="489"/>
      <c r="BI17" s="10"/>
      <c r="BJ17" s="10"/>
    </row>
    <row r="18" spans="1:63" s="302" customFormat="1" ht="15.75" customHeight="1" thickBot="1" x14ac:dyDescent="0.3">
      <c r="A18" s="299" t="s">
        <v>317</v>
      </c>
      <c r="B18" s="300" t="s">
        <v>160</v>
      </c>
      <c r="C18" s="300" t="s">
        <v>22</v>
      </c>
      <c r="D18" s="300" t="s">
        <v>23</v>
      </c>
      <c r="E18" s="300" t="s">
        <v>24</v>
      </c>
      <c r="F18" s="300" t="s">
        <v>25</v>
      </c>
      <c r="G18" s="300" t="s">
        <v>26</v>
      </c>
      <c r="H18" s="300" t="s">
        <v>27</v>
      </c>
      <c r="I18" s="300" t="s">
        <v>28</v>
      </c>
      <c r="J18" s="300" t="s">
        <v>29</v>
      </c>
      <c r="K18" s="300" t="s">
        <v>30</v>
      </c>
      <c r="L18" s="300" t="s">
        <v>31</v>
      </c>
      <c r="M18" s="300" t="s">
        <v>32</v>
      </c>
      <c r="N18" s="300" t="s">
        <v>33</v>
      </c>
      <c r="O18" s="300" t="s">
        <v>34</v>
      </c>
      <c r="P18" s="300" t="s">
        <v>35</v>
      </c>
      <c r="Q18" s="300" t="s">
        <v>36</v>
      </c>
      <c r="R18" s="300" t="s">
        <v>37</v>
      </c>
      <c r="S18" s="300" t="s">
        <v>38</v>
      </c>
      <c r="T18" s="300" t="s">
        <v>39</v>
      </c>
      <c r="U18" s="300" t="s">
        <v>40</v>
      </c>
      <c r="V18" s="300" t="s">
        <v>41</v>
      </c>
      <c r="W18" s="300" t="s">
        <v>101</v>
      </c>
      <c r="X18" s="300" t="s">
        <v>102</v>
      </c>
      <c r="Y18" s="300" t="s">
        <v>104</v>
      </c>
      <c r="Z18" s="300" t="s">
        <v>110</v>
      </c>
      <c r="AA18" s="300" t="s">
        <v>105</v>
      </c>
      <c r="AB18" s="300" t="s">
        <v>106</v>
      </c>
      <c r="AC18" s="300" t="s">
        <v>107</v>
      </c>
      <c r="AD18" s="300" t="s">
        <v>109</v>
      </c>
      <c r="AE18" s="301" t="s">
        <v>111</v>
      </c>
      <c r="AF18" s="301" t="s">
        <v>113</v>
      </c>
      <c r="AG18" s="301" t="s">
        <v>114</v>
      </c>
      <c r="AH18" s="301" t="s">
        <v>115</v>
      </c>
      <c r="AI18" s="301" t="s">
        <v>116</v>
      </c>
      <c r="AJ18" s="301" t="s">
        <v>117</v>
      </c>
      <c r="AK18" s="301" t="s">
        <v>118</v>
      </c>
      <c r="AL18" s="301" t="s">
        <v>119</v>
      </c>
      <c r="AM18" s="301" t="s">
        <v>120</v>
      </c>
      <c r="AN18" s="301" t="s">
        <v>200</v>
      </c>
      <c r="AO18" s="301" t="s">
        <v>201</v>
      </c>
      <c r="AP18" s="301" t="s">
        <v>402</v>
      </c>
      <c r="AQ18" s="485" t="s">
        <v>493</v>
      </c>
      <c r="AR18" s="485" t="s">
        <v>500</v>
      </c>
      <c r="AS18" s="485" t="s">
        <v>511</v>
      </c>
      <c r="AT18" s="485" t="s">
        <v>619</v>
      </c>
      <c r="AU18" s="485" t="s">
        <v>632</v>
      </c>
      <c r="AV18" s="485" t="s">
        <v>648</v>
      </c>
      <c r="AW18" s="471" t="s">
        <v>710</v>
      </c>
      <c r="AX18" s="471" t="s">
        <v>718</v>
      </c>
      <c r="AY18" s="471" t="s">
        <v>731</v>
      </c>
      <c r="AZ18" s="471" t="s">
        <v>733</v>
      </c>
      <c r="BA18" s="260" t="s">
        <v>735</v>
      </c>
      <c r="BB18" s="260" t="s">
        <v>737</v>
      </c>
      <c r="BC18" s="260" t="s">
        <v>741</v>
      </c>
      <c r="BD18" s="260" t="s">
        <v>821</v>
      </c>
      <c r="BE18" s="260" t="s">
        <v>827</v>
      </c>
      <c r="BF18" s="260" t="s">
        <v>830</v>
      </c>
      <c r="BG18" s="260" t="s">
        <v>838</v>
      </c>
      <c r="BH18" s="260" t="s">
        <v>913</v>
      </c>
      <c r="BI18" s="10"/>
      <c r="BJ18" s="10"/>
    </row>
    <row r="19" spans="1:63" ht="15.75" customHeight="1" x14ac:dyDescent="0.25">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6">
        <v>-4</v>
      </c>
      <c r="AR19" s="486">
        <v>-8</v>
      </c>
      <c r="AS19" s="486">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77">
        <v>0</v>
      </c>
      <c r="BI19" s="10"/>
      <c r="BJ19" s="10"/>
    </row>
    <row r="20" spans="1:63" s="13" customFormat="1" ht="30" customHeight="1" x14ac:dyDescent="0.25">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6">
        <v>-5</v>
      </c>
      <c r="AR20" s="486">
        <v>-7</v>
      </c>
      <c r="AS20" s="486">
        <v>-13</v>
      </c>
      <c r="AT20" s="77">
        <v>-9</v>
      </c>
      <c r="AU20" s="77">
        <v>-8</v>
      </c>
      <c r="AV20" s="77">
        <v>-15</v>
      </c>
      <c r="AW20" s="77">
        <v>-11</v>
      </c>
      <c r="AX20" s="77">
        <v>-11</v>
      </c>
      <c r="AY20" s="77">
        <v>-6</v>
      </c>
      <c r="AZ20" s="77">
        <v>-11</v>
      </c>
      <c r="BA20" s="77">
        <v>-8</v>
      </c>
      <c r="BB20" s="77">
        <v>-8</v>
      </c>
      <c r="BC20" s="77">
        <v>-4</v>
      </c>
      <c r="BD20" s="77">
        <v>-3</v>
      </c>
      <c r="BE20" s="77">
        <v>-3</v>
      </c>
      <c r="BF20" s="77">
        <v>-1</v>
      </c>
      <c r="BG20" s="77">
        <v>-2</v>
      </c>
      <c r="BH20" s="77">
        <v>-2</v>
      </c>
      <c r="BI20" s="10"/>
      <c r="BJ20" s="10"/>
    </row>
    <row r="21" spans="1:63" ht="15.75" customHeight="1" x14ac:dyDescent="0.25">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6">
        <v>-5</v>
      </c>
      <c r="AR21" s="486">
        <v>-5</v>
      </c>
      <c r="AS21" s="486">
        <v>-6</v>
      </c>
      <c r="AT21" s="77">
        <v>-7</v>
      </c>
      <c r="AU21" s="77">
        <v>-20</v>
      </c>
      <c r="AV21" s="77">
        <v>-2</v>
      </c>
      <c r="AW21" s="77">
        <v>-5</v>
      </c>
      <c r="AX21" s="77">
        <v>0</v>
      </c>
      <c r="AY21" s="77">
        <v>-13.658353</v>
      </c>
      <c r="AZ21" s="77">
        <v>0</v>
      </c>
      <c r="BA21" s="77">
        <v>-9</v>
      </c>
      <c r="BB21" s="77">
        <v>-21</v>
      </c>
      <c r="BC21" s="77">
        <v>-4</v>
      </c>
      <c r="BD21" s="77">
        <v>-11</v>
      </c>
      <c r="BE21" s="77">
        <v>-1</v>
      </c>
      <c r="BF21" s="77">
        <v>-38</v>
      </c>
      <c r="BG21" s="77">
        <v>0</v>
      </c>
      <c r="BH21" s="77">
        <v>-1</v>
      </c>
      <c r="BI21" s="10"/>
      <c r="BJ21" s="10"/>
      <c r="BK21" s="12"/>
    </row>
    <row r="22" spans="1:63" s="12" customFormat="1" ht="15.75" customHeight="1" x14ac:dyDescent="0.25">
      <c r="A22" s="503" t="s">
        <v>728</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77">
        <v>-10</v>
      </c>
      <c r="BI22" s="10"/>
      <c r="BJ22" s="10"/>
    </row>
    <row r="23" spans="1:63" s="12" customFormat="1" ht="15.75" customHeight="1" x14ac:dyDescent="0.25">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6">
        <v>0</v>
      </c>
      <c r="AR23" s="486">
        <v>0</v>
      </c>
      <c r="AS23" s="490">
        <v>-69</v>
      </c>
      <c r="AT23" s="490">
        <v>-58</v>
      </c>
      <c r="AU23" s="77">
        <v>-70</v>
      </c>
      <c r="AV23" s="77">
        <v>0</v>
      </c>
      <c r="AW23" s="77">
        <v>-35</v>
      </c>
      <c r="AX23" s="77">
        <v>-1</v>
      </c>
      <c r="AY23" s="77">
        <v>-0.28168199999999999</v>
      </c>
      <c r="AZ23" s="77">
        <v>-26</v>
      </c>
      <c r="BA23" s="77">
        <v>-1</v>
      </c>
      <c r="BB23" s="77">
        <v>0</v>
      </c>
      <c r="BC23" s="77">
        <v>0</v>
      </c>
      <c r="BD23" s="77">
        <v>-13</v>
      </c>
      <c r="BE23" s="77">
        <v>0</v>
      </c>
      <c r="BF23" s="77">
        <v>0</v>
      </c>
      <c r="BG23" s="77">
        <v>0</v>
      </c>
      <c r="BH23" s="77">
        <v>0</v>
      </c>
      <c r="BI23" s="10"/>
      <c r="BJ23" s="10"/>
    </row>
    <row r="24" spans="1:63" s="12" customFormat="1" ht="15.75" customHeight="1" x14ac:dyDescent="0.25">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6">
        <v>0</v>
      </c>
      <c r="AR24" s="486">
        <v>-1</v>
      </c>
      <c r="AS24" s="490">
        <v>0</v>
      </c>
      <c r="AT24" s="490">
        <v>0</v>
      </c>
      <c r="AU24" s="77">
        <v>0</v>
      </c>
      <c r="AV24" s="77">
        <v>0</v>
      </c>
      <c r="AW24" s="77">
        <v>0</v>
      </c>
      <c r="AX24" s="77">
        <v>-1</v>
      </c>
      <c r="AY24" s="77">
        <v>0</v>
      </c>
      <c r="AZ24" s="77">
        <v>-2</v>
      </c>
      <c r="BA24" s="77">
        <v>0</v>
      </c>
      <c r="BB24" s="77">
        <v>-1</v>
      </c>
      <c r="BC24" s="77">
        <v>0</v>
      </c>
      <c r="BD24" s="77">
        <v>0</v>
      </c>
      <c r="BE24" s="77">
        <v>-2</v>
      </c>
      <c r="BF24" s="77">
        <v>0</v>
      </c>
      <c r="BG24" s="77">
        <v>0</v>
      </c>
      <c r="BH24" s="77">
        <v>-1</v>
      </c>
      <c r="BI24" s="10"/>
      <c r="BJ24" s="10"/>
    </row>
    <row r="25" spans="1:63" ht="30" customHeight="1" x14ac:dyDescent="0.25">
      <c r="A25" s="85" t="s">
        <v>834</v>
      </c>
      <c r="B25" s="222" t="s">
        <v>833</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0">
        <v>-2</v>
      </c>
      <c r="AR25" s="490">
        <v>-3</v>
      </c>
      <c r="AS25" s="490">
        <v>-1</v>
      </c>
      <c r="AT25" s="490">
        <v>-2</v>
      </c>
      <c r="AU25" s="77">
        <v>-3</v>
      </c>
      <c r="AV25" s="77">
        <v>-1</v>
      </c>
      <c r="AW25" s="77">
        <v>-43</v>
      </c>
      <c r="AX25" s="77">
        <v>-12</v>
      </c>
      <c r="AY25" s="77">
        <v>-1.6485179999999999</v>
      </c>
      <c r="AZ25" s="77">
        <v>-3</v>
      </c>
      <c r="BA25" s="77">
        <v>-3</v>
      </c>
      <c r="BB25" s="77">
        <v>-2</v>
      </c>
      <c r="BC25" s="77">
        <v>-1</v>
      </c>
      <c r="BD25" s="77">
        <v>-2</v>
      </c>
      <c r="BE25" s="77">
        <v>-3</v>
      </c>
      <c r="BF25" s="77">
        <v>-6</v>
      </c>
      <c r="BG25" s="77">
        <v>-3</v>
      </c>
      <c r="BH25" s="77">
        <v>-3</v>
      </c>
      <c r="BI25" s="10"/>
      <c r="BJ25" s="10"/>
      <c r="BK25" s="12"/>
    </row>
    <row r="26" spans="1:63" ht="15.75" customHeight="1" x14ac:dyDescent="0.25">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0">
        <v>-23</v>
      </c>
      <c r="AR26" s="490">
        <v>-13</v>
      </c>
      <c r="AS26" s="490">
        <v>-21</v>
      </c>
      <c r="AT26" s="490">
        <v>-40</v>
      </c>
      <c r="AU26" s="490">
        <v>-14</v>
      </c>
      <c r="AV26" s="77">
        <v>-18</v>
      </c>
      <c r="AW26" s="490">
        <v>-19</v>
      </c>
      <c r="AX26" s="490">
        <v>-7</v>
      </c>
      <c r="AY26" s="490">
        <v>-18.219196</v>
      </c>
      <c r="AZ26" s="490">
        <v>-16</v>
      </c>
      <c r="BA26" s="490">
        <v>-31</v>
      </c>
      <c r="BB26" s="490">
        <v>-128.78080399999999</v>
      </c>
      <c r="BC26" s="490">
        <v>-26</v>
      </c>
      <c r="BD26" s="490">
        <v>-19</v>
      </c>
      <c r="BE26" s="490">
        <v>-49</v>
      </c>
      <c r="BF26" s="490">
        <v>-27</v>
      </c>
      <c r="BG26" s="490">
        <v>-62</v>
      </c>
      <c r="BH26" s="490">
        <v>-29</v>
      </c>
      <c r="BI26" s="10"/>
      <c r="BJ26" s="10"/>
      <c r="BK26" s="12"/>
    </row>
    <row r="27" spans="1:63" s="142" customFormat="1" ht="15.75" customHeight="1" x14ac:dyDescent="0.25">
      <c r="A27" s="294" t="s">
        <v>204</v>
      </c>
      <c r="B27" s="306" t="s">
        <v>289</v>
      </c>
      <c r="C27" s="305">
        <v>-78.876000000000005</v>
      </c>
      <c r="D27" s="305">
        <v>-76.109999999999985</v>
      </c>
      <c r="E27" s="305">
        <v>-80.962999999999994</v>
      </c>
      <c r="F27" s="305">
        <v>-88.11699999999999</v>
      </c>
      <c r="G27" s="305">
        <v>-62.948999999999998</v>
      </c>
      <c r="H27" s="305">
        <v>-49.653999999999996</v>
      </c>
      <c r="I27" s="305">
        <v>-86.266000000000005</v>
      </c>
      <c r="J27" s="305">
        <v>-94.866999999999976</v>
      </c>
      <c r="K27" s="305">
        <v>-71.528999999999996</v>
      </c>
      <c r="L27" s="305">
        <v>-78.513000000000005</v>
      </c>
      <c r="M27" s="305">
        <v>-69.28</v>
      </c>
      <c r="N27" s="305">
        <v>-89.863999999999976</v>
      </c>
      <c r="O27" s="305">
        <v>-74.525000000000006</v>
      </c>
      <c r="P27" s="305">
        <v>-87.972000000000008</v>
      </c>
      <c r="Q27" s="305">
        <v>-104.37</v>
      </c>
      <c r="R27" s="305">
        <v>-118.84799999999996</v>
      </c>
      <c r="S27" s="305">
        <v>-70.293000000000006</v>
      </c>
      <c r="T27" s="305">
        <v>-134.179</v>
      </c>
      <c r="U27" s="305">
        <v>-128.17400000000001</v>
      </c>
      <c r="V27" s="305">
        <v>-138.55399999999995</v>
      </c>
      <c r="W27" s="304">
        <v>-74</v>
      </c>
      <c r="X27" s="387">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1">
        <v>-51</v>
      </c>
      <c r="AR27" s="491">
        <v>-42</v>
      </c>
      <c r="AS27" s="491">
        <v>-119</v>
      </c>
      <c r="AT27" s="491">
        <v>-109</v>
      </c>
      <c r="AU27" s="491">
        <v>-121</v>
      </c>
      <c r="AV27" s="491">
        <v>-40</v>
      </c>
      <c r="AW27" s="491">
        <v>-119</v>
      </c>
      <c r="AX27" s="491">
        <v>-44</v>
      </c>
      <c r="AY27" s="491">
        <v>-46</v>
      </c>
      <c r="AZ27" s="491">
        <v>-62</v>
      </c>
      <c r="BA27" s="491">
        <v>-56</v>
      </c>
      <c r="BB27" s="491">
        <v>-167.78080399999999</v>
      </c>
      <c r="BC27" s="491">
        <v>-40</v>
      </c>
      <c r="BD27" s="491">
        <v>-51</v>
      </c>
      <c r="BE27" s="491">
        <v>-61</v>
      </c>
      <c r="BF27" s="491">
        <v>-78</v>
      </c>
      <c r="BG27" s="491">
        <v>-73</v>
      </c>
      <c r="BH27" s="491">
        <v>-46</v>
      </c>
      <c r="BI27" s="10"/>
      <c r="BJ27" s="10"/>
      <c r="BK27" s="12"/>
    </row>
    <row r="28" spans="1:63" s="12" customFormat="1" ht="15.75" customHeight="1" x14ac:dyDescent="0.25">
      <c r="A28" s="303" t="s">
        <v>13</v>
      </c>
      <c r="B28" s="304" t="s">
        <v>154</v>
      </c>
      <c r="C28" s="305">
        <v>45.920999999999999</v>
      </c>
      <c r="D28" s="305">
        <v>110.34</v>
      </c>
      <c r="E28" s="305">
        <v>64.125</v>
      </c>
      <c r="F28" s="305">
        <v>40.497</v>
      </c>
      <c r="G28" s="305">
        <v>29.073</v>
      </c>
      <c r="H28" s="305">
        <v>47.661999999999999</v>
      </c>
      <c r="I28" s="305">
        <v>62.857999999999997</v>
      </c>
      <c r="J28" s="305">
        <v>36.058999999999997</v>
      </c>
      <c r="K28" s="305">
        <v>46.253</v>
      </c>
      <c r="L28" s="305">
        <v>33.814</v>
      </c>
      <c r="M28" s="305">
        <v>31.577999999999999</v>
      </c>
      <c r="N28" s="305">
        <v>30.891999999999999</v>
      </c>
      <c r="O28" s="305">
        <v>35.081000000000003</v>
      </c>
      <c r="P28" s="305">
        <v>40.067999999999998</v>
      </c>
      <c r="Q28" s="305">
        <v>44.694000000000003</v>
      </c>
      <c r="R28" s="305">
        <v>57.811</v>
      </c>
      <c r="S28" s="305">
        <v>41.841000000000001</v>
      </c>
      <c r="T28" s="305">
        <v>4.2699999999999996</v>
      </c>
      <c r="U28" s="305">
        <v>38.941000000000003</v>
      </c>
      <c r="V28" s="305"/>
      <c r="W28" s="305">
        <v>34.430999999999997</v>
      </c>
      <c r="X28" s="305">
        <v>63.216999999999999</v>
      </c>
      <c r="Y28" s="305">
        <v>65.224999999999994</v>
      </c>
      <c r="Z28" s="305">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1">
        <v>6</v>
      </c>
      <c r="AR28" s="451">
        <v>156</v>
      </c>
      <c r="AS28" s="451">
        <v>-49</v>
      </c>
      <c r="AT28" s="451">
        <v>-29</v>
      </c>
      <c r="AU28" s="451">
        <v>-59</v>
      </c>
      <c r="AV28" s="451">
        <v>15</v>
      </c>
      <c r="AW28" s="451">
        <v>-49</v>
      </c>
      <c r="AX28" s="451">
        <v>19</v>
      </c>
      <c r="AY28" s="451">
        <v>17.985163000000007</v>
      </c>
      <c r="AZ28" s="451">
        <v>23</v>
      </c>
      <c r="BA28" s="451">
        <v>40</v>
      </c>
      <c r="BB28" s="451">
        <v>-24.780803999999989</v>
      </c>
      <c r="BC28" s="451">
        <v>50</v>
      </c>
      <c r="BD28" s="451">
        <v>52</v>
      </c>
      <c r="BE28" s="451">
        <v>55</v>
      </c>
      <c r="BF28" s="451">
        <v>41</v>
      </c>
      <c r="BG28" s="451">
        <v>20</v>
      </c>
      <c r="BH28" s="451">
        <v>65</v>
      </c>
      <c r="BI28" s="10"/>
      <c r="BJ28" s="10"/>
    </row>
    <row r="29" spans="1:63" ht="15.75" customHeight="1" x14ac:dyDescent="0.25">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1:63" s="215" customFormat="1" ht="15.75" customHeight="1" x14ac:dyDescent="0.2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c r="BH30" s="200"/>
    </row>
    <row r="31" spans="1:63" ht="15.75" customHeight="1" x14ac:dyDescent="0.25">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88"/>
      <c r="AU31" s="388"/>
      <c r="AV31" s="388"/>
      <c r="AW31" s="388"/>
      <c r="AX31" s="388"/>
      <c r="AY31" s="388"/>
      <c r="AZ31" s="388"/>
      <c r="BA31" s="388"/>
      <c r="BB31" s="388"/>
      <c r="BC31" s="388"/>
      <c r="BD31" s="388"/>
      <c r="BE31" s="388"/>
      <c r="BF31" s="388"/>
      <c r="BG31" s="388"/>
      <c r="BH31" s="388"/>
    </row>
    <row r="32" spans="1:63" ht="15.75" customHeight="1" x14ac:dyDescent="0.25">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25">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25">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25">
      <c r="AT37" s="10"/>
    </row>
  </sheetData>
  <hyperlinks>
    <hyperlink ref="AV1" location="'Spis treści_Contents'!A1" display="spis treści" xr:uid="{00000000-0004-0000-0C00-000000000000}"/>
    <hyperlink ref="AV2" location="'Spis treści_Contents'!A1" display="contents" xr:uid="{00000000-0004-0000-0C00-000001000000}"/>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29"/>
  <sheetViews>
    <sheetView zoomScaleNormal="100" zoomScaleSheetLayoutView="100" workbookViewId="0">
      <pane xSplit="42" ySplit="4" topLeftCell="BC5" activePane="bottomRight" state="frozen"/>
      <selection activeCell="F25" sqref="F25"/>
      <selection pane="topRight" activeCell="F25" sqref="F25"/>
      <selection pane="bottomLeft" activeCell="F25" sqref="F25"/>
      <selection pane="bottomRight"/>
    </sheetView>
  </sheetViews>
  <sheetFormatPr defaultColWidth="12.7109375" defaultRowHeight="15.75" customHeight="1" outlineLevelCol="1" x14ac:dyDescent="0.2"/>
  <cols>
    <col min="1" max="1" width="60.5703125" style="7" customWidth="1"/>
    <col min="2" max="2" width="51.140625" style="7" customWidth="1"/>
    <col min="3" max="38" width="12.7109375" style="7" hidden="1" customWidth="1" outlineLevel="1"/>
    <col min="39" max="39" width="2.28515625" style="7" hidden="1" customWidth="1" outlineLevel="1"/>
    <col min="40" max="40" width="2.7109375" style="7" hidden="1" customWidth="1" outlineLevel="1"/>
    <col min="41" max="41" width="5.42578125" style="7" hidden="1" customWidth="1" outlineLevel="1"/>
    <col min="42" max="42" width="1.7109375" style="7" hidden="1" customWidth="1" outlineLevel="1"/>
    <col min="43" max="43" width="12.7109375" style="7" customWidth="1" collapsed="1"/>
    <col min="44" max="46" width="12.7109375" style="7" customWidth="1"/>
    <col min="47" max="48" width="12.7109375" style="7"/>
    <col min="49" max="49" width="13.42578125" style="7" customWidth="1"/>
    <col min="50" max="60" width="13.28515625" style="7" customWidth="1"/>
    <col min="61" max="16384" width="12.7109375" style="7"/>
  </cols>
  <sheetData>
    <row r="1" spans="1:62" ht="15.75" customHeight="1" x14ac:dyDescent="0.2">
      <c r="A1" s="310" t="s">
        <v>470</v>
      </c>
      <c r="B1" s="310" t="s">
        <v>146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c r="BG1" s="238"/>
      <c r="BH1" s="238"/>
    </row>
    <row r="2" spans="1:62" ht="15.75" customHeight="1" x14ac:dyDescent="0.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c r="BG2" s="238"/>
      <c r="BH2" s="238"/>
    </row>
    <row r="3" spans="1:62" ht="15.75"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11"/>
      <c r="AJ3" s="240"/>
      <c r="AK3" s="240"/>
      <c r="AL3" s="240"/>
      <c r="AM3" s="240"/>
      <c r="AN3" s="240"/>
      <c r="AO3" s="240"/>
      <c r="AP3" s="238"/>
      <c r="AQ3" s="238"/>
      <c r="AR3" s="238"/>
      <c r="AS3" s="238"/>
      <c r="AT3" s="238"/>
      <c r="AU3" s="238"/>
      <c r="AV3" s="238"/>
      <c r="AW3" s="238"/>
      <c r="AX3" s="238"/>
      <c r="AY3" s="238"/>
      <c r="AZ3" s="238"/>
      <c r="BA3" s="238"/>
      <c r="BB3" s="238"/>
      <c r="BC3" s="238"/>
      <c r="BD3" s="238"/>
      <c r="BE3" s="238"/>
      <c r="BF3" s="238"/>
      <c r="BG3" s="238"/>
      <c r="BH3" s="238"/>
    </row>
    <row r="4" spans="1:62" s="312" customFormat="1" ht="15.75" customHeight="1" thickBot="1" x14ac:dyDescent="0.25">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471" t="s">
        <v>493</v>
      </c>
      <c r="AR4" s="471" t="s">
        <v>500</v>
      </c>
      <c r="AS4" s="471" t="s">
        <v>511</v>
      </c>
      <c r="AT4" s="471" t="s">
        <v>619</v>
      </c>
      <c r="AU4" s="260" t="s">
        <v>632</v>
      </c>
      <c r="AV4" s="260" t="s">
        <v>648</v>
      </c>
      <c r="AW4" s="260" t="s">
        <v>710</v>
      </c>
      <c r="AX4" s="260" t="s">
        <v>718</v>
      </c>
      <c r="AY4" s="260" t="s">
        <v>731</v>
      </c>
      <c r="AZ4" s="260" t="s">
        <v>733</v>
      </c>
      <c r="BA4" s="471" t="s">
        <v>735</v>
      </c>
      <c r="BB4" s="471" t="s">
        <v>737</v>
      </c>
      <c r="BC4" s="471" t="s">
        <v>741</v>
      </c>
      <c r="BD4" s="471" t="s">
        <v>821</v>
      </c>
      <c r="BE4" s="471" t="s">
        <v>827</v>
      </c>
      <c r="BF4" s="471" t="s">
        <v>830</v>
      </c>
      <c r="BG4" s="471" t="s">
        <v>838</v>
      </c>
      <c r="BH4" s="471" t="s">
        <v>913</v>
      </c>
    </row>
    <row r="5" spans="1:62" ht="15.75" customHeight="1" x14ac:dyDescent="0.2">
      <c r="A5" s="52" t="s">
        <v>463</v>
      </c>
      <c r="B5" s="53" t="s">
        <v>621</v>
      </c>
      <c r="C5" s="313">
        <v>-2.6659999999999999</v>
      </c>
      <c r="D5" s="313">
        <v>-2.7920000000000003</v>
      </c>
      <c r="E5" s="313">
        <v>2.23</v>
      </c>
      <c r="F5" s="313">
        <v>-6.4000000000000057E-2</v>
      </c>
      <c r="G5" s="313">
        <v>-1.028</v>
      </c>
      <c r="H5" s="313">
        <v>5.7000000000000051E-2</v>
      </c>
      <c r="I5" s="313">
        <v>0.11399999999999999</v>
      </c>
      <c r="J5" s="313">
        <v>-0.46199999999999974</v>
      </c>
      <c r="K5" s="313">
        <v>-8.0000000000000002E-3</v>
      </c>
      <c r="L5" s="313">
        <v>-2E-3</v>
      </c>
      <c r="M5" s="313">
        <v>-1.974</v>
      </c>
      <c r="N5" s="313">
        <v>3.3140000000000001</v>
      </c>
      <c r="O5" s="313">
        <v>0</v>
      </c>
      <c r="P5" s="313">
        <v>-8.1319999999999997</v>
      </c>
      <c r="Q5" s="313">
        <v>0</v>
      </c>
      <c r="R5" s="313">
        <v>-5.4039999999999999</v>
      </c>
      <c r="S5" s="313">
        <v>-0.14199999999999999</v>
      </c>
      <c r="T5" s="313">
        <v>0.14199999999999999</v>
      </c>
      <c r="U5" s="313">
        <v>-2.7879999999999998</v>
      </c>
      <c r="V5" s="313">
        <v>-13.395</v>
      </c>
      <c r="W5" s="313">
        <v>-4.8000000000000001E-2</v>
      </c>
      <c r="X5" s="313">
        <v>-4.2999999999999997E-2</v>
      </c>
      <c r="Y5" s="313">
        <v>-3.2000000000000001E-2</v>
      </c>
      <c r="Z5" s="313">
        <v>-126.55199999999999</v>
      </c>
      <c r="AA5" s="313">
        <v>-6.4489999999999998</v>
      </c>
      <c r="AB5" s="313">
        <v>1.0279999999999996</v>
      </c>
      <c r="AC5" s="313">
        <v>-29.975999999999999</v>
      </c>
      <c r="AD5" s="313">
        <v>-22.402999999999999</v>
      </c>
      <c r="AE5" s="313">
        <v>-31.777999999999999</v>
      </c>
      <c r="AF5" s="313">
        <v>-8.2490000000000023</v>
      </c>
      <c r="AG5" s="313">
        <v>0</v>
      </c>
      <c r="AH5" s="313">
        <v>-11.972999999999999</v>
      </c>
      <c r="AI5" s="314">
        <v>11</v>
      </c>
      <c r="AJ5" s="314">
        <v>13</v>
      </c>
      <c r="AK5" s="314">
        <v>4</v>
      </c>
      <c r="AL5" s="314">
        <v>-52</v>
      </c>
      <c r="AM5" s="313">
        <v>4</v>
      </c>
      <c r="AN5" s="313">
        <v>2</v>
      </c>
      <c r="AO5" s="313">
        <v>0</v>
      </c>
      <c r="AP5" s="313">
        <v>-16</v>
      </c>
      <c r="AQ5" s="481">
        <v>2</v>
      </c>
      <c r="AR5" s="481">
        <v>-7</v>
      </c>
      <c r="AS5" s="481">
        <v>9</v>
      </c>
      <c r="AT5" s="481">
        <v>-7</v>
      </c>
      <c r="AU5" s="481">
        <v>-1</v>
      </c>
      <c r="AV5" s="481">
        <v>5</v>
      </c>
      <c r="AW5" s="482">
        <v>-22</v>
      </c>
      <c r="AX5" s="482">
        <v>-19</v>
      </c>
      <c r="AY5" s="482">
        <v>0</v>
      </c>
      <c r="AZ5" s="482">
        <v>2</v>
      </c>
      <c r="BA5" s="482">
        <v>-43</v>
      </c>
      <c r="BB5" s="482">
        <v>-22</v>
      </c>
      <c r="BC5" s="482">
        <v>9</v>
      </c>
      <c r="BD5" s="482">
        <v>48</v>
      </c>
      <c r="BE5" s="482">
        <v>-19</v>
      </c>
      <c r="BF5" s="482">
        <v>-19</v>
      </c>
      <c r="BG5" s="482">
        <v>-3</v>
      </c>
      <c r="BH5" s="482">
        <v>-6</v>
      </c>
      <c r="BI5" s="416"/>
      <c r="BJ5" s="416"/>
    </row>
    <row r="6" spans="1:62" s="318" customFormat="1" ht="15.75" customHeight="1" x14ac:dyDescent="0.2">
      <c r="A6" s="234" t="s">
        <v>581</v>
      </c>
      <c r="B6" s="156" t="s">
        <v>408</v>
      </c>
      <c r="C6" s="325" t="s">
        <v>122</v>
      </c>
      <c r="D6" s="325" t="s">
        <v>122</v>
      </c>
      <c r="E6" s="325" t="s">
        <v>122</v>
      </c>
      <c r="F6" s="325" t="s">
        <v>122</v>
      </c>
      <c r="G6" s="325" t="s">
        <v>122</v>
      </c>
      <c r="H6" s="325" t="s">
        <v>122</v>
      </c>
      <c r="I6" s="325" t="s">
        <v>122</v>
      </c>
      <c r="J6" s="325" t="s">
        <v>122</v>
      </c>
      <c r="K6" s="325" t="s">
        <v>122</v>
      </c>
      <c r="L6" s="325" t="s">
        <v>122</v>
      </c>
      <c r="M6" s="325" t="s">
        <v>122</v>
      </c>
      <c r="N6" s="325" t="s">
        <v>122</v>
      </c>
      <c r="O6" s="325" t="s">
        <v>122</v>
      </c>
      <c r="P6" s="325" t="s">
        <v>122</v>
      </c>
      <c r="Q6" s="325" t="s">
        <v>122</v>
      </c>
      <c r="R6" s="325" t="s">
        <v>122</v>
      </c>
      <c r="S6" s="325" t="s">
        <v>122</v>
      </c>
      <c r="T6" s="325" t="s">
        <v>122</v>
      </c>
      <c r="U6" s="325" t="s">
        <v>122</v>
      </c>
      <c r="V6" s="325" t="s">
        <v>122</v>
      </c>
      <c r="W6" s="325" t="s">
        <v>122</v>
      </c>
      <c r="X6" s="325" t="s">
        <v>122</v>
      </c>
      <c r="Y6" s="325" t="s">
        <v>122</v>
      </c>
      <c r="Z6" s="325" t="s">
        <v>122</v>
      </c>
      <c r="AA6" s="325" t="s">
        <v>122</v>
      </c>
      <c r="AB6" s="325" t="s">
        <v>122</v>
      </c>
      <c r="AC6" s="325" t="s">
        <v>122</v>
      </c>
      <c r="AD6" s="325" t="s">
        <v>122</v>
      </c>
      <c r="AE6" s="325" t="s">
        <v>122</v>
      </c>
      <c r="AF6" s="325" t="s">
        <v>122</v>
      </c>
      <c r="AG6" s="325" t="s">
        <v>122</v>
      </c>
      <c r="AH6" s="325" t="s">
        <v>122</v>
      </c>
      <c r="AI6" s="316">
        <v>18</v>
      </c>
      <c r="AJ6" s="317">
        <v>17</v>
      </c>
      <c r="AK6" s="317">
        <v>5</v>
      </c>
      <c r="AL6" s="317">
        <v>-51</v>
      </c>
      <c r="AM6" s="317">
        <v>0</v>
      </c>
      <c r="AN6" s="317">
        <v>0</v>
      </c>
      <c r="AO6" s="317">
        <v>0</v>
      </c>
      <c r="AP6" s="317">
        <v>0</v>
      </c>
      <c r="AQ6" s="483">
        <v>0</v>
      </c>
      <c r="AR6" s="483">
        <v>0</v>
      </c>
      <c r="AS6" s="483">
        <v>0</v>
      </c>
      <c r="AT6" s="483">
        <v>0</v>
      </c>
      <c r="AU6" s="483">
        <v>0</v>
      </c>
      <c r="AV6" s="483">
        <v>0</v>
      </c>
      <c r="AW6" s="479">
        <v>0</v>
      </c>
      <c r="AX6" s="479">
        <v>0</v>
      </c>
      <c r="AY6" s="479">
        <v>0</v>
      </c>
      <c r="AZ6" s="479">
        <v>0</v>
      </c>
      <c r="BA6" s="479">
        <v>0</v>
      </c>
      <c r="BB6" s="479">
        <v>0</v>
      </c>
      <c r="BC6" s="479">
        <v>0</v>
      </c>
      <c r="BD6" s="479">
        <v>0</v>
      </c>
      <c r="BE6" s="479">
        <v>0</v>
      </c>
      <c r="BF6" s="479">
        <v>0</v>
      </c>
      <c r="BG6" s="479">
        <v>0</v>
      </c>
      <c r="BH6" s="479">
        <v>0</v>
      </c>
      <c r="BI6" s="416"/>
      <c r="BJ6" s="416"/>
    </row>
    <row r="7" spans="1:62" s="318" customFormat="1" ht="15.75" customHeight="1" x14ac:dyDescent="0.2">
      <c r="A7" s="234" t="s">
        <v>580</v>
      </c>
      <c r="B7" s="156" t="s">
        <v>313</v>
      </c>
      <c r="C7" s="325" t="s">
        <v>122</v>
      </c>
      <c r="D7" s="325" t="s">
        <v>122</v>
      </c>
      <c r="E7" s="325" t="s">
        <v>122</v>
      </c>
      <c r="F7" s="325" t="s">
        <v>122</v>
      </c>
      <c r="G7" s="325" t="s">
        <v>122</v>
      </c>
      <c r="H7" s="325" t="s">
        <v>122</v>
      </c>
      <c r="I7" s="325" t="s">
        <v>122</v>
      </c>
      <c r="J7" s="325" t="s">
        <v>122</v>
      </c>
      <c r="K7" s="325" t="s">
        <v>122</v>
      </c>
      <c r="L7" s="325" t="s">
        <v>122</v>
      </c>
      <c r="M7" s="325" t="s">
        <v>122</v>
      </c>
      <c r="N7" s="325" t="s">
        <v>122</v>
      </c>
      <c r="O7" s="325" t="s">
        <v>122</v>
      </c>
      <c r="P7" s="325" t="s">
        <v>122</v>
      </c>
      <c r="Q7" s="325" t="s">
        <v>122</v>
      </c>
      <c r="R7" s="325" t="s">
        <v>122</v>
      </c>
      <c r="S7" s="325" t="s">
        <v>122</v>
      </c>
      <c r="T7" s="325" t="s">
        <v>122</v>
      </c>
      <c r="U7" s="325" t="s">
        <v>122</v>
      </c>
      <c r="V7" s="325" t="s">
        <v>122</v>
      </c>
      <c r="W7" s="325" t="s">
        <v>122</v>
      </c>
      <c r="X7" s="325" t="s">
        <v>122</v>
      </c>
      <c r="Y7" s="325" t="s">
        <v>122</v>
      </c>
      <c r="Z7" s="325" t="s">
        <v>122</v>
      </c>
      <c r="AA7" s="325" t="s">
        <v>122</v>
      </c>
      <c r="AB7" s="325" t="s">
        <v>122</v>
      </c>
      <c r="AC7" s="325" t="s">
        <v>122</v>
      </c>
      <c r="AD7" s="325" t="s">
        <v>122</v>
      </c>
      <c r="AE7" s="325" t="s">
        <v>122</v>
      </c>
      <c r="AF7" s="325" t="s">
        <v>122</v>
      </c>
      <c r="AG7" s="325" t="s">
        <v>122</v>
      </c>
      <c r="AH7" s="325" t="s">
        <v>122</v>
      </c>
      <c r="AI7" s="316">
        <v>-7</v>
      </c>
      <c r="AJ7" s="317">
        <v>-4</v>
      </c>
      <c r="AK7" s="317">
        <v>-1</v>
      </c>
      <c r="AL7" s="317">
        <v>-1</v>
      </c>
      <c r="AM7" s="317">
        <v>4</v>
      </c>
      <c r="AN7" s="317">
        <v>2</v>
      </c>
      <c r="AO7" s="317">
        <v>0</v>
      </c>
      <c r="AP7" s="317">
        <v>-16</v>
      </c>
      <c r="AQ7" s="483">
        <v>2</v>
      </c>
      <c r="AR7" s="483">
        <v>-7</v>
      </c>
      <c r="AS7" s="483">
        <v>9</v>
      </c>
      <c r="AT7" s="483">
        <v>-7</v>
      </c>
      <c r="AU7" s="483">
        <v>-1</v>
      </c>
      <c r="AV7" s="483">
        <v>5</v>
      </c>
      <c r="AW7" s="484">
        <v>-22</v>
      </c>
      <c r="AX7" s="484">
        <v>-19</v>
      </c>
      <c r="AY7" s="484">
        <v>0</v>
      </c>
      <c r="AZ7" s="484">
        <v>2</v>
      </c>
      <c r="BA7" s="484">
        <v>-43</v>
      </c>
      <c r="BB7" s="484">
        <v>-22</v>
      </c>
      <c r="BC7" s="484">
        <v>9</v>
      </c>
      <c r="BD7" s="484">
        <v>48</v>
      </c>
      <c r="BE7" s="484">
        <v>-19</v>
      </c>
      <c r="BF7" s="484">
        <v>-19</v>
      </c>
      <c r="BG7" s="484">
        <v>-3</v>
      </c>
      <c r="BH7" s="484">
        <v>-6</v>
      </c>
      <c r="BI7" s="416"/>
      <c r="BJ7" s="416"/>
    </row>
    <row r="8" spans="1:62" ht="29.25" customHeight="1" x14ac:dyDescent="0.2">
      <c r="A8" s="43" t="s">
        <v>725</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19">
        <v>-373</v>
      </c>
      <c r="AK8" s="229">
        <v>-395</v>
      </c>
      <c r="AL8" s="229">
        <v>-359</v>
      </c>
      <c r="AM8" s="229">
        <v>-335</v>
      </c>
      <c r="AN8" s="229">
        <v>-354</v>
      </c>
      <c r="AO8" s="229">
        <v>-322</v>
      </c>
      <c r="AP8" s="229">
        <v>-281</v>
      </c>
      <c r="AQ8" s="479">
        <v>-319</v>
      </c>
      <c r="AR8" s="479">
        <v>-322</v>
      </c>
      <c r="AS8" s="479">
        <v>-258</v>
      </c>
      <c r="AT8" s="479">
        <v>-205</v>
      </c>
      <c r="AU8" s="479">
        <v>-432</v>
      </c>
      <c r="AV8" s="479">
        <v>-349</v>
      </c>
      <c r="AW8" s="479">
        <v>-272</v>
      </c>
      <c r="AX8" s="479">
        <v>-727</v>
      </c>
      <c r="AY8" s="479">
        <v>-220</v>
      </c>
      <c r="AZ8" s="479">
        <v>-261</v>
      </c>
      <c r="BA8" s="479">
        <v>-306</v>
      </c>
      <c r="BB8" s="479">
        <v>-415</v>
      </c>
      <c r="BC8" s="479">
        <v>-496</v>
      </c>
      <c r="BD8" s="479">
        <v>-227</v>
      </c>
      <c r="BE8" s="479">
        <v>-365</v>
      </c>
      <c r="BF8" s="479">
        <v>-261</v>
      </c>
      <c r="BG8" s="479">
        <v>-369</v>
      </c>
      <c r="BH8" s="479">
        <v>-286</v>
      </c>
      <c r="BI8" s="416"/>
      <c r="BJ8" s="416"/>
    </row>
    <row r="9" spans="1:62" ht="15.75" customHeight="1" x14ac:dyDescent="0.2">
      <c r="A9" s="33" t="s">
        <v>636</v>
      </c>
      <c r="B9" s="36" t="s">
        <v>624</v>
      </c>
      <c r="C9" s="322" t="s">
        <v>122</v>
      </c>
      <c r="D9" s="322" t="s">
        <v>122</v>
      </c>
      <c r="E9" s="322" t="s">
        <v>122</v>
      </c>
      <c r="F9" s="322" t="s">
        <v>122</v>
      </c>
      <c r="G9" s="322" t="s">
        <v>122</v>
      </c>
      <c r="H9" s="322" t="s">
        <v>122</v>
      </c>
      <c r="I9" s="322" t="s">
        <v>122</v>
      </c>
      <c r="J9" s="322" t="s">
        <v>122</v>
      </c>
      <c r="K9" s="322" t="s">
        <v>122</v>
      </c>
      <c r="L9" s="322" t="s">
        <v>122</v>
      </c>
      <c r="M9" s="322" t="s">
        <v>122</v>
      </c>
      <c r="N9" s="322" t="s">
        <v>122</v>
      </c>
      <c r="O9" s="322" t="s">
        <v>122</v>
      </c>
      <c r="P9" s="322" t="s">
        <v>122</v>
      </c>
      <c r="Q9" s="322" t="s">
        <v>122</v>
      </c>
      <c r="R9" s="322" t="s">
        <v>122</v>
      </c>
      <c r="S9" s="322" t="s">
        <v>122</v>
      </c>
      <c r="T9" s="322" t="s">
        <v>122</v>
      </c>
      <c r="U9" s="322" t="s">
        <v>122</v>
      </c>
      <c r="V9" s="322" t="s">
        <v>122</v>
      </c>
      <c r="W9" s="322" t="s">
        <v>122</v>
      </c>
      <c r="X9" s="322" t="s">
        <v>122</v>
      </c>
      <c r="Y9" s="322" t="s">
        <v>122</v>
      </c>
      <c r="Z9" s="322" t="s">
        <v>122</v>
      </c>
      <c r="AA9" s="322" t="s">
        <v>122</v>
      </c>
      <c r="AB9" s="322" t="s">
        <v>122</v>
      </c>
      <c r="AC9" s="322" t="s">
        <v>122</v>
      </c>
      <c r="AD9" s="322" t="s">
        <v>122</v>
      </c>
      <c r="AE9" s="322" t="s">
        <v>122</v>
      </c>
      <c r="AF9" s="322" t="s">
        <v>122</v>
      </c>
      <c r="AG9" s="322" t="s">
        <v>122</v>
      </c>
      <c r="AH9" s="322" t="s">
        <v>122</v>
      </c>
      <c r="AI9" s="322" t="s">
        <v>122</v>
      </c>
      <c r="AJ9" s="421" t="s">
        <v>122</v>
      </c>
      <c r="AK9" s="322" t="s">
        <v>122</v>
      </c>
      <c r="AL9" s="322" t="s">
        <v>122</v>
      </c>
      <c r="AM9" s="322" t="s">
        <v>122</v>
      </c>
      <c r="AN9" s="322" t="s">
        <v>122</v>
      </c>
      <c r="AO9" s="322" t="s">
        <v>122</v>
      </c>
      <c r="AP9" s="322"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H9" s="79">
        <v>-2474</v>
      </c>
      <c r="BI9" s="416"/>
      <c r="BJ9" s="416"/>
    </row>
    <row r="10" spans="1:62" ht="15.75" customHeight="1" x14ac:dyDescent="0.2">
      <c r="A10" s="33" t="s">
        <v>50</v>
      </c>
      <c r="B10" s="36" t="s">
        <v>401</v>
      </c>
      <c r="C10" s="322">
        <v>-3.3330000000000002</v>
      </c>
      <c r="D10" s="322">
        <v>3.3330000000000002</v>
      </c>
      <c r="E10" s="322">
        <v>0</v>
      </c>
      <c r="F10" s="322">
        <v>-3.8759999999999994</v>
      </c>
      <c r="G10" s="322">
        <v>6.4000000000000001E-2</v>
      </c>
      <c r="H10" s="322">
        <v>-2.0000000000000004E-2</v>
      </c>
      <c r="I10" s="322">
        <v>-48.686</v>
      </c>
      <c r="J10" s="322">
        <v>-6.468</v>
      </c>
      <c r="K10" s="322">
        <v>1.9930000000000001</v>
      </c>
      <c r="L10" s="322">
        <v>-2.6360000000000001</v>
      </c>
      <c r="M10" s="322">
        <v>-0.75099999999999989</v>
      </c>
      <c r="N10" s="322">
        <v>-27.420999999999999</v>
      </c>
      <c r="O10" s="322">
        <v>-2.4649999999999999</v>
      </c>
      <c r="P10" s="322">
        <v>-3.0609999999999999</v>
      </c>
      <c r="Q10" s="322">
        <v>-3.3239999999999998</v>
      </c>
      <c r="R10" s="322">
        <v>-15.422999999999998</v>
      </c>
      <c r="S10" s="322">
        <v>2.782</v>
      </c>
      <c r="T10" s="322">
        <v>6.2379999999999995</v>
      </c>
      <c r="U10" s="322">
        <v>-10.78</v>
      </c>
      <c r="V10" s="322">
        <v>-1.5460000000000003</v>
      </c>
      <c r="W10" s="322">
        <v>8.8360000000000003</v>
      </c>
      <c r="X10" s="322">
        <v>-9.6020000000000003</v>
      </c>
      <c r="Y10" s="322">
        <v>-5.9959999999999996</v>
      </c>
      <c r="Z10" s="322">
        <v>8.3450000000000006</v>
      </c>
      <c r="AA10" s="322">
        <v>28.748999999999999</v>
      </c>
      <c r="AB10" s="322">
        <v>4.5000000000001705E-2</v>
      </c>
      <c r="AC10" s="322">
        <v>-3.1589999999999989</v>
      </c>
      <c r="AD10" s="322">
        <v>-6.735000000000003</v>
      </c>
      <c r="AE10" s="322">
        <v>-3.2850000000000001</v>
      </c>
      <c r="AF10" s="322">
        <v>0.82100000000000017</v>
      </c>
      <c r="AG10" s="322">
        <v>-15</v>
      </c>
      <c r="AH10" s="322">
        <v>-12.836000000000002</v>
      </c>
      <c r="AI10" s="322">
        <v>-12</v>
      </c>
      <c r="AJ10" s="421">
        <v>-1</v>
      </c>
      <c r="AK10" s="322">
        <v>-12</v>
      </c>
      <c r="AL10" s="322">
        <v>-1</v>
      </c>
      <c r="AM10" s="322">
        <v>-2</v>
      </c>
      <c r="AN10" s="322">
        <v>0</v>
      </c>
      <c r="AO10" s="322">
        <v>12</v>
      </c>
      <c r="AP10" s="322">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H10" s="79">
        <v>0</v>
      </c>
      <c r="BI10" s="416"/>
      <c r="BJ10" s="416"/>
    </row>
    <row r="11" spans="1:62" s="321" customFormat="1" ht="15.75" customHeight="1" x14ac:dyDescent="0.2">
      <c r="A11" s="93" t="s">
        <v>670</v>
      </c>
      <c r="B11" s="94" t="s">
        <v>671</v>
      </c>
      <c r="C11" s="315">
        <v>-13.364000000000001</v>
      </c>
      <c r="D11" s="315">
        <v>2.6710000000000003</v>
      </c>
      <c r="E11" s="315">
        <v>4.5090000000000003</v>
      </c>
      <c r="F11" s="315">
        <v>-84.346999999999994</v>
      </c>
      <c r="G11" s="315">
        <v>17.193999999999999</v>
      </c>
      <c r="H11" s="315">
        <v>-20.695</v>
      </c>
      <c r="I11" s="315">
        <v>-7.2209999999999965</v>
      </c>
      <c r="J11" s="315">
        <v>-54.260000000000005</v>
      </c>
      <c r="K11" s="315">
        <v>-18.190999999999999</v>
      </c>
      <c r="L11" s="315">
        <v>-18.830000000000002</v>
      </c>
      <c r="M11" s="315">
        <v>-10.073000000000002</v>
      </c>
      <c r="N11" s="315">
        <v>-17.131</v>
      </c>
      <c r="O11" s="315">
        <v>-6.543000000000001</v>
      </c>
      <c r="P11" s="315">
        <v>-51.319000000000003</v>
      </c>
      <c r="Q11" s="315">
        <v>-87.396999999999991</v>
      </c>
      <c r="R11" s="315">
        <v>-4.0010000000000083</v>
      </c>
      <c r="S11" s="315">
        <v>26.527999999999999</v>
      </c>
      <c r="T11" s="315">
        <v>30.454000000000004</v>
      </c>
      <c r="U11" s="315">
        <v>27.233999999999998</v>
      </c>
      <c r="V11" s="315">
        <v>-74.275000000000006</v>
      </c>
      <c r="W11" s="315">
        <v>-12.569999999999997</v>
      </c>
      <c r="X11" s="315">
        <v>-29.411999999999999</v>
      </c>
      <c r="Y11" s="315">
        <v>-126.25899999999999</v>
      </c>
      <c r="Z11" s="315">
        <v>103.55999999999999</v>
      </c>
      <c r="AA11" s="315">
        <v>-45.949999999999996</v>
      </c>
      <c r="AB11" s="315">
        <v>5.87</v>
      </c>
      <c r="AC11" s="315">
        <v>-19.797000000000004</v>
      </c>
      <c r="AD11" s="315">
        <v>18.077000000000005</v>
      </c>
      <c r="AE11" s="315">
        <v>-0.56799999999999917</v>
      </c>
      <c r="AF11" s="315">
        <v>-18.647000000000002</v>
      </c>
      <c r="AG11" s="315">
        <v>-33</v>
      </c>
      <c r="AH11" s="315">
        <v>15.415000000000006</v>
      </c>
      <c r="AI11" s="315">
        <v>-16</v>
      </c>
      <c r="AJ11" s="315">
        <v>-33</v>
      </c>
      <c r="AK11" s="315">
        <v>11</v>
      </c>
      <c r="AL11" s="315">
        <v>-25</v>
      </c>
      <c r="AM11" s="315">
        <v>0</v>
      </c>
      <c r="AN11" s="315">
        <v>-25</v>
      </c>
      <c r="AO11" s="229">
        <v>-18</v>
      </c>
      <c r="AP11" s="315">
        <v>-74</v>
      </c>
      <c r="AQ11" s="479">
        <v>-11</v>
      </c>
      <c r="AR11" s="479">
        <v>7</v>
      </c>
      <c r="AS11" s="479">
        <v>-45</v>
      </c>
      <c r="AT11" s="479">
        <v>-100</v>
      </c>
      <c r="AU11" s="479">
        <v>-91</v>
      </c>
      <c r="AV11" s="479">
        <v>-195</v>
      </c>
      <c r="AW11" s="479">
        <v>-141</v>
      </c>
      <c r="AX11" s="479">
        <v>-253</v>
      </c>
      <c r="AY11" s="479">
        <v>30</v>
      </c>
      <c r="AZ11" s="479">
        <v>-24</v>
      </c>
      <c r="BA11" s="479">
        <v>-17</v>
      </c>
      <c r="BB11" s="479">
        <v>-91</v>
      </c>
      <c r="BC11" s="479">
        <v>-17</v>
      </c>
      <c r="BD11" s="479">
        <v>-47</v>
      </c>
      <c r="BE11" s="479">
        <v>-76</v>
      </c>
      <c r="BF11" s="479">
        <v>-94</v>
      </c>
      <c r="BG11" s="479">
        <v>33</v>
      </c>
      <c r="BH11" s="479">
        <v>66</v>
      </c>
      <c r="BI11" s="416"/>
      <c r="BJ11" s="416"/>
    </row>
    <row r="12" spans="1:62" s="410" customFormat="1" ht="15.75" customHeight="1" x14ac:dyDescent="0.2">
      <c r="A12" s="290" t="s">
        <v>204</v>
      </c>
      <c r="B12" s="45" t="s">
        <v>289</v>
      </c>
      <c r="C12" s="320">
        <v>-373.62200000000001</v>
      </c>
      <c r="D12" s="320">
        <v>-390.459</v>
      </c>
      <c r="E12" s="320">
        <v>-364.18400000000003</v>
      </c>
      <c r="F12" s="320">
        <v>-552.80999999999995</v>
      </c>
      <c r="G12" s="320">
        <v>-425.13299999999998</v>
      </c>
      <c r="H12" s="320">
        <v>-458.15100000000001</v>
      </c>
      <c r="I12" s="320">
        <v>-558.65299999999979</v>
      </c>
      <c r="J12" s="320">
        <v>-426.42700000000019</v>
      </c>
      <c r="K12" s="320">
        <v>-438.40800000000002</v>
      </c>
      <c r="L12" s="320">
        <v>-442.99199999999996</v>
      </c>
      <c r="M12" s="320">
        <v>-487.73599999999999</v>
      </c>
      <c r="N12" s="320">
        <v>-561.31099999999981</v>
      </c>
      <c r="O12" s="320">
        <v>-527.52599999999995</v>
      </c>
      <c r="P12" s="320">
        <v>-573.75900000000013</v>
      </c>
      <c r="Q12" s="320">
        <v>-657.62699999999984</v>
      </c>
      <c r="R12" s="320">
        <v>-566.31600000000014</v>
      </c>
      <c r="S12" s="320">
        <v>-447.983</v>
      </c>
      <c r="T12" s="320">
        <v>-418.93599999999998</v>
      </c>
      <c r="U12" s="320">
        <v>-487.76300000000009</v>
      </c>
      <c r="V12" s="320">
        <v>-683.19900000000007</v>
      </c>
      <c r="W12" s="320">
        <v>-413.45800000000003</v>
      </c>
      <c r="X12" s="320">
        <v>-557.68299999999999</v>
      </c>
      <c r="Y12" s="320">
        <v>-475.20899999999989</v>
      </c>
      <c r="Z12" s="320">
        <v>-452.32000000000022</v>
      </c>
      <c r="AA12" s="320">
        <v>-373.57900000000001</v>
      </c>
      <c r="AB12" s="320">
        <v>-375.07</v>
      </c>
      <c r="AC12" s="320">
        <v>-362.31599999999997</v>
      </c>
      <c r="AD12" s="320">
        <v>-364.93500000000012</v>
      </c>
      <c r="AE12" s="320">
        <v>-382.166</v>
      </c>
      <c r="AF12" s="320">
        <v>-400.20200000000006</v>
      </c>
      <c r="AG12" s="320">
        <v>-419</v>
      </c>
      <c r="AH12" s="320">
        <v>-421.33200000000005</v>
      </c>
      <c r="AI12" s="320">
        <v>-394</v>
      </c>
      <c r="AJ12" s="320">
        <v>-393</v>
      </c>
      <c r="AK12" s="320">
        <v>-392</v>
      </c>
      <c r="AL12" s="320">
        <v>-438</v>
      </c>
      <c r="AM12" s="320">
        <v>-333</v>
      </c>
      <c r="AN12" s="320">
        <v>-377</v>
      </c>
      <c r="AO12" s="320">
        <v>-328</v>
      </c>
      <c r="AP12" s="320">
        <v>-413</v>
      </c>
      <c r="AQ12" s="480">
        <v>-336</v>
      </c>
      <c r="AR12" s="480">
        <v>-322</v>
      </c>
      <c r="AS12" s="480">
        <v>-295</v>
      </c>
      <c r="AT12" s="480">
        <v>-759</v>
      </c>
      <c r="AU12" s="480">
        <v>-699</v>
      </c>
      <c r="AV12" s="480">
        <v>-643</v>
      </c>
      <c r="AW12" s="480">
        <v>-790</v>
      </c>
      <c r="AX12" s="480">
        <v>-7010</v>
      </c>
      <c r="AY12" s="480">
        <v>-190</v>
      </c>
      <c r="AZ12" s="480">
        <v>-283</v>
      </c>
      <c r="BA12" s="480">
        <v>-354</v>
      </c>
      <c r="BB12" s="480">
        <v>-528</v>
      </c>
      <c r="BC12" s="480">
        <v>-504</v>
      </c>
      <c r="BD12" s="480">
        <v>-1401.8879999999999</v>
      </c>
      <c r="BE12" s="480">
        <v>-460</v>
      </c>
      <c r="BF12" s="480">
        <v>-1112.1120000000001</v>
      </c>
      <c r="BG12" s="480">
        <v>-1306</v>
      </c>
      <c r="BH12" s="480">
        <v>-2700</v>
      </c>
      <c r="BI12" s="416"/>
      <c r="BJ12" s="416"/>
    </row>
    <row r="13" spans="1:62" ht="31.5" customHeight="1" x14ac:dyDescent="0.2">
      <c r="A13" s="407" t="s">
        <v>672</v>
      </c>
      <c r="B13" s="407" t="s">
        <v>673</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9"/>
      <c r="AJ13" s="408"/>
      <c r="AK13" s="408"/>
      <c r="AL13" s="408"/>
      <c r="AM13" s="413"/>
      <c r="AN13" s="413"/>
      <c r="AO13" s="413"/>
      <c r="AP13" s="413"/>
      <c r="AQ13" s="504"/>
      <c r="AR13" s="504"/>
      <c r="AS13" s="504"/>
      <c r="AT13" s="504"/>
      <c r="AU13" s="413"/>
      <c r="AV13" s="413"/>
      <c r="AW13" s="413"/>
      <c r="AX13" s="413"/>
      <c r="AY13" s="413"/>
      <c r="AZ13" s="413"/>
      <c r="BA13" s="785"/>
      <c r="BB13" s="785"/>
      <c r="BC13" s="785"/>
      <c r="BD13" s="785"/>
      <c r="BE13" s="785"/>
      <c r="BF13" s="785"/>
      <c r="BG13" s="785"/>
      <c r="BH13" s="785"/>
      <c r="BI13" s="416"/>
      <c r="BJ13" s="416"/>
    </row>
    <row r="14" spans="1:62" s="312" customFormat="1" ht="15.75" customHeight="1" thickBot="1" x14ac:dyDescent="0.25">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496"/>
      <c r="AR14" s="496"/>
      <c r="AS14" s="496"/>
      <c r="AT14" s="505"/>
      <c r="AU14" s="430"/>
      <c r="AV14" s="240"/>
      <c r="AW14" s="240"/>
      <c r="AX14" s="240"/>
      <c r="AY14" s="240"/>
      <c r="AZ14" s="240"/>
      <c r="BA14" s="786"/>
      <c r="BB14" s="786"/>
      <c r="BC14" s="786"/>
      <c r="BD14" s="786"/>
      <c r="BE14" s="786"/>
      <c r="BF14" s="786"/>
      <c r="BG14" s="786"/>
      <c r="BH14" s="786"/>
      <c r="BI14" s="416"/>
      <c r="BJ14" s="416"/>
    </row>
    <row r="15" spans="1:62" ht="15.75" customHeight="1" thickBot="1" x14ac:dyDescent="0.25">
      <c r="A15" s="258" t="s">
        <v>317</v>
      </c>
      <c r="B15" s="259" t="s">
        <v>160</v>
      </c>
      <c r="C15" s="259" t="s">
        <v>22</v>
      </c>
      <c r="D15" s="259" t="s">
        <v>23</v>
      </c>
      <c r="E15" s="259" t="s">
        <v>24</v>
      </c>
      <c r="F15" s="259" t="s">
        <v>25</v>
      </c>
      <c r="G15" s="259" t="s">
        <v>26</v>
      </c>
      <c r="H15" s="259" t="s">
        <v>27</v>
      </c>
      <c r="I15" s="259" t="s">
        <v>28</v>
      </c>
      <c r="J15" s="259" t="s">
        <v>29</v>
      </c>
      <c r="K15" s="259" t="s">
        <v>30</v>
      </c>
      <c r="L15" s="259" t="s">
        <v>31</v>
      </c>
      <c r="M15" s="259" t="s">
        <v>32</v>
      </c>
      <c r="N15" s="259" t="s">
        <v>33</v>
      </c>
      <c r="O15" s="259" t="s">
        <v>34</v>
      </c>
      <c r="P15" s="259" t="s">
        <v>35</v>
      </c>
      <c r="Q15" s="259" t="s">
        <v>36</v>
      </c>
      <c r="R15" s="259" t="s">
        <v>37</v>
      </c>
      <c r="S15" s="259" t="s">
        <v>38</v>
      </c>
      <c r="T15" s="259" t="s">
        <v>39</v>
      </c>
      <c r="U15" s="259" t="s">
        <v>40</v>
      </c>
      <c r="V15" s="259" t="s">
        <v>41</v>
      </c>
      <c r="W15" s="259" t="s">
        <v>101</v>
      </c>
      <c r="X15" s="259" t="s">
        <v>102</v>
      </c>
      <c r="Y15" s="259" t="s">
        <v>104</v>
      </c>
      <c r="Z15" s="260" t="s">
        <v>110</v>
      </c>
      <c r="AA15" s="260" t="s">
        <v>105</v>
      </c>
      <c r="AB15" s="260" t="s">
        <v>106</v>
      </c>
      <c r="AC15" s="260" t="s">
        <v>107</v>
      </c>
      <c r="AD15" s="260" t="s">
        <v>109</v>
      </c>
      <c r="AE15" s="260" t="s">
        <v>111</v>
      </c>
      <c r="AF15" s="260" t="s">
        <v>113</v>
      </c>
      <c r="AG15" s="260" t="s">
        <v>114</v>
      </c>
      <c r="AH15" s="260" t="s">
        <v>115</v>
      </c>
      <c r="AI15" s="260" t="s">
        <v>116</v>
      </c>
      <c r="AJ15" s="260" t="s">
        <v>117</v>
      </c>
      <c r="AK15" s="260" t="s">
        <v>118</v>
      </c>
      <c r="AL15" s="260" t="s">
        <v>119</v>
      </c>
      <c r="AM15" s="260" t="s">
        <v>120</v>
      </c>
      <c r="AN15" s="260" t="s">
        <v>200</v>
      </c>
      <c r="AO15" s="260" t="s">
        <v>201</v>
      </c>
      <c r="AP15" s="260" t="s">
        <v>402</v>
      </c>
      <c r="AQ15" s="471" t="s">
        <v>493</v>
      </c>
      <c r="AR15" s="471" t="s">
        <v>500</v>
      </c>
      <c r="AS15" s="471" t="s">
        <v>511</v>
      </c>
      <c r="AT15" s="471" t="s">
        <v>619</v>
      </c>
      <c r="AU15" s="260" t="s">
        <v>632</v>
      </c>
      <c r="AV15" s="260" t="s">
        <v>648</v>
      </c>
      <c r="AW15" s="260" t="s">
        <v>710</v>
      </c>
      <c r="AX15" s="260" t="s">
        <v>718</v>
      </c>
      <c r="AY15" s="260" t="s">
        <v>731</v>
      </c>
      <c r="AZ15" s="260" t="s">
        <v>733</v>
      </c>
      <c r="BA15" s="471" t="s">
        <v>735</v>
      </c>
      <c r="BB15" s="471" t="s">
        <v>737</v>
      </c>
      <c r="BC15" s="471" t="s">
        <v>741</v>
      </c>
      <c r="BD15" s="471" t="s">
        <v>821</v>
      </c>
      <c r="BE15" s="471" t="s">
        <v>827</v>
      </c>
      <c r="BF15" s="471" t="s">
        <v>830</v>
      </c>
      <c r="BG15" s="471" t="s">
        <v>838</v>
      </c>
      <c r="BH15" s="471" t="s">
        <v>913</v>
      </c>
      <c r="BI15" s="416"/>
      <c r="BJ15" s="416"/>
    </row>
    <row r="16" spans="1:62" ht="15.75" customHeight="1" x14ac:dyDescent="0.2">
      <c r="A16" s="429" t="s">
        <v>915</v>
      </c>
      <c r="B16" s="53" t="s">
        <v>447</v>
      </c>
      <c r="C16" s="322" t="s">
        <v>122</v>
      </c>
      <c r="D16" s="322" t="s">
        <v>122</v>
      </c>
      <c r="E16" s="322" t="s">
        <v>122</v>
      </c>
      <c r="F16" s="322" t="s">
        <v>122</v>
      </c>
      <c r="G16" s="313">
        <v>-441.33115638498623</v>
      </c>
      <c r="H16" s="313">
        <v>-436.37029029655093</v>
      </c>
      <c r="I16" s="313">
        <v>-503.20333264881333</v>
      </c>
      <c r="J16" s="313">
        <v>-365.23268409114223</v>
      </c>
      <c r="K16" s="313">
        <v>-422.13368408574604</v>
      </c>
      <c r="L16" s="313">
        <v>-421.45668751861945</v>
      </c>
      <c r="M16" s="313">
        <v>-474.93641843795962</v>
      </c>
      <c r="N16" s="313">
        <v>-518.1</v>
      </c>
      <c r="O16" s="313">
        <v>-518.5</v>
      </c>
      <c r="P16" s="313">
        <v>-512</v>
      </c>
      <c r="Q16" s="313">
        <v>-566.4</v>
      </c>
      <c r="R16" s="313">
        <v>-541.4</v>
      </c>
      <c r="S16" s="313">
        <v>-477.2</v>
      </c>
      <c r="T16" s="313">
        <v>-455.2</v>
      </c>
      <c r="U16" s="313">
        <v>-501.59999999999997</v>
      </c>
      <c r="V16" s="313">
        <v>-594.40000000000009</v>
      </c>
      <c r="W16" s="313">
        <v>-409.1</v>
      </c>
      <c r="X16" s="313">
        <v>-518.9</v>
      </c>
      <c r="Y16" s="313">
        <v>-367.5</v>
      </c>
      <c r="Z16" s="313">
        <v>-438.3</v>
      </c>
      <c r="AA16" s="313">
        <v>-349.30000000000007</v>
      </c>
      <c r="AB16" s="313">
        <v>-382.5</v>
      </c>
      <c r="AC16" s="313">
        <v>-309.40000000000003</v>
      </c>
      <c r="AD16" s="313">
        <v>-354</v>
      </c>
      <c r="AE16" s="313">
        <v>-345.5</v>
      </c>
      <c r="AF16" s="313">
        <v>-374.9</v>
      </c>
      <c r="AG16" s="313">
        <v>-371.7</v>
      </c>
      <c r="AH16" s="313">
        <v>-411.6</v>
      </c>
      <c r="AI16" s="326">
        <v>-376.74952349543742</v>
      </c>
      <c r="AJ16" s="326">
        <v>-373.21078199973294</v>
      </c>
      <c r="AK16" s="326">
        <v>-395.15265953897961</v>
      </c>
      <c r="AL16" s="326">
        <v>-358.62852837104856</v>
      </c>
      <c r="AM16" s="229">
        <v>-335.50198806565334</v>
      </c>
      <c r="AN16" s="229">
        <v>-351.45524911557857</v>
      </c>
      <c r="AO16" s="229">
        <v>-326.03916629703417</v>
      </c>
      <c r="AP16" s="229">
        <v>-288.99403754858577</v>
      </c>
      <c r="AQ16" s="479">
        <v>-325</v>
      </c>
      <c r="AR16" s="479">
        <v>-319</v>
      </c>
      <c r="AS16" s="479">
        <v>-273</v>
      </c>
      <c r="AT16" s="479">
        <v>-231</v>
      </c>
      <c r="AU16" s="479">
        <v>-491</v>
      </c>
      <c r="AV16" s="479">
        <v>-385</v>
      </c>
      <c r="AW16" s="479">
        <v>-275</v>
      </c>
      <c r="AX16" s="479">
        <v>-744.3</v>
      </c>
      <c r="AY16" s="479">
        <v>-221</v>
      </c>
      <c r="AZ16" s="479">
        <v>-260</v>
      </c>
      <c r="BA16" s="479">
        <v>-321</v>
      </c>
      <c r="BB16" s="479">
        <v>-417</v>
      </c>
      <c r="BC16" s="479">
        <v>-493</v>
      </c>
      <c r="BD16" s="479">
        <v>-227</v>
      </c>
      <c r="BE16" s="479">
        <v>-369</v>
      </c>
      <c r="BF16" s="479">
        <v>-273</v>
      </c>
      <c r="BG16" s="479">
        <v>-363</v>
      </c>
      <c r="BH16" s="479">
        <v>-288</v>
      </c>
      <c r="BI16" s="416"/>
      <c r="BJ16" s="416"/>
    </row>
    <row r="17" spans="1:62" ht="15.75" customHeight="1" x14ac:dyDescent="0.2">
      <c r="A17" s="234" t="s">
        <v>576</v>
      </c>
      <c r="B17" s="245" t="s">
        <v>403</v>
      </c>
      <c r="C17" s="322" t="s">
        <v>122</v>
      </c>
      <c r="D17" s="322" t="s">
        <v>122</v>
      </c>
      <c r="E17" s="322" t="s">
        <v>122</v>
      </c>
      <c r="F17" s="322"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3">
        <v>-121.00000355011038</v>
      </c>
      <c r="AJ17" s="323">
        <v>-128.00000718973348</v>
      </c>
      <c r="AK17" s="323">
        <v>-141.99970679477275</v>
      </c>
      <c r="AL17" s="323">
        <v>-107.95697411613156</v>
      </c>
      <c r="AM17" s="229">
        <v>-134.8807651607336</v>
      </c>
      <c r="AN17" s="229">
        <v>-109.78756781675651</v>
      </c>
      <c r="AO17" s="229">
        <v>-151.32798765591738</v>
      </c>
      <c r="AP17" s="229">
        <v>-166.07320041556827</v>
      </c>
      <c r="AQ17" s="479">
        <v>-157.16853150354811</v>
      </c>
      <c r="AR17" s="479">
        <v>-155</v>
      </c>
      <c r="AS17" s="479">
        <v>-143.34369551571785</v>
      </c>
      <c r="AT17" s="479">
        <v>-142.51804624275957</v>
      </c>
      <c r="AU17" s="479">
        <v>-278.66982727995634</v>
      </c>
      <c r="AV17" s="479">
        <v>-197</v>
      </c>
      <c r="AW17" s="479">
        <v>-512</v>
      </c>
      <c r="AX17" s="479">
        <v>-121</v>
      </c>
      <c r="AY17" s="479">
        <v>-139</v>
      </c>
      <c r="AZ17" s="479">
        <v>-162</v>
      </c>
      <c r="BA17" s="479">
        <v>-145</v>
      </c>
      <c r="BB17" s="479">
        <v>-50</v>
      </c>
      <c r="BC17" s="479">
        <v>-244</v>
      </c>
      <c r="BD17" s="479">
        <v>-138</v>
      </c>
      <c r="BE17" s="479">
        <v>-141</v>
      </c>
      <c r="BF17" s="479">
        <v>-161</v>
      </c>
      <c r="BG17" s="479">
        <v>-179</v>
      </c>
      <c r="BH17" s="479">
        <v>-153</v>
      </c>
      <c r="BI17" s="416"/>
      <c r="BJ17" s="416"/>
    </row>
    <row r="18" spans="1:62" ht="15" customHeight="1" x14ac:dyDescent="0.2">
      <c r="A18" s="234" t="s">
        <v>577</v>
      </c>
      <c r="B18" s="245" t="s">
        <v>445</v>
      </c>
      <c r="C18" s="322" t="s">
        <v>122</v>
      </c>
      <c r="D18" s="322" t="s">
        <v>122</v>
      </c>
      <c r="E18" s="322" t="s">
        <v>122</v>
      </c>
      <c r="F18" s="322"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3">
        <v>-81.211402971467081</v>
      </c>
      <c r="AJ18" s="323">
        <v>-44</v>
      </c>
      <c r="AK18" s="323">
        <v>-47.899436528027081</v>
      </c>
      <c r="AL18" s="323">
        <v>-11.715405042424493</v>
      </c>
      <c r="AM18" s="229">
        <v>-76.625459157526123</v>
      </c>
      <c r="AN18" s="229">
        <v>-26.398206443562515</v>
      </c>
      <c r="AO18" s="229">
        <v>17.626496402399212</v>
      </c>
      <c r="AP18" s="229">
        <v>-47.382549220390828</v>
      </c>
      <c r="AQ18" s="479">
        <v>-6.5245698975330475</v>
      </c>
      <c r="AR18" s="479">
        <v>-44</v>
      </c>
      <c r="AS18" s="479">
        <v>-36.314820727133693</v>
      </c>
      <c r="AT18" s="479">
        <v>17.070415354635216</v>
      </c>
      <c r="AU18" s="479">
        <v>-80.3958392688251</v>
      </c>
      <c r="AV18" s="479">
        <v>-23</v>
      </c>
      <c r="AW18" s="479">
        <v>-119</v>
      </c>
      <c r="AX18" s="479">
        <v>131</v>
      </c>
      <c r="AY18" s="479">
        <v>4</v>
      </c>
      <c r="AZ18" s="479">
        <v>-12</v>
      </c>
      <c r="BA18" s="479">
        <v>-54</v>
      </c>
      <c r="BB18" s="479">
        <v>-103</v>
      </c>
      <c r="BC18" s="479">
        <v>-94</v>
      </c>
      <c r="BD18" s="479">
        <v>-19</v>
      </c>
      <c r="BE18" s="479">
        <v>-32</v>
      </c>
      <c r="BF18" s="479">
        <v>19</v>
      </c>
      <c r="BG18" s="479">
        <v>-20</v>
      </c>
      <c r="BH18" s="479">
        <v>23</v>
      </c>
      <c r="BI18" s="416"/>
      <c r="BJ18" s="416"/>
    </row>
    <row r="19" spans="1:62" ht="15.75" customHeight="1" x14ac:dyDescent="0.2">
      <c r="A19" s="234" t="s">
        <v>578</v>
      </c>
      <c r="B19" s="787" t="s">
        <v>446</v>
      </c>
      <c r="C19" s="322" t="s">
        <v>122</v>
      </c>
      <c r="D19" s="322" t="s">
        <v>122</v>
      </c>
      <c r="E19" s="322" t="s">
        <v>122</v>
      </c>
      <c r="F19" s="322"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3">
        <v>-176.27884476498991</v>
      </c>
      <c r="AJ19" s="323">
        <v>-200</v>
      </c>
      <c r="AK19" s="323">
        <v>-205.0214266193077</v>
      </c>
      <c r="AL19" s="323">
        <v>-245.20574351584185</v>
      </c>
      <c r="AM19" s="229">
        <v>-123.49602497739357</v>
      </c>
      <c r="AN19" s="229">
        <v>-217.76921362525951</v>
      </c>
      <c r="AO19" s="229">
        <v>-188.33767504351601</v>
      </c>
      <c r="AP19" s="229">
        <v>-67.538287912626629</v>
      </c>
      <c r="AQ19" s="479">
        <v>-163</v>
      </c>
      <c r="AR19" s="479">
        <v>-122</v>
      </c>
      <c r="AS19" s="479">
        <v>-100.45468641942701</v>
      </c>
      <c r="AT19" s="479">
        <v>-101.00249976154208</v>
      </c>
      <c r="AU19" s="479">
        <v>-132.663753892812</v>
      </c>
      <c r="AV19" s="479">
        <v>-166</v>
      </c>
      <c r="AW19" s="479">
        <v>359</v>
      </c>
      <c r="AX19" s="479">
        <v>-737</v>
      </c>
      <c r="AY19" s="479">
        <v>-84</v>
      </c>
      <c r="AZ19" s="479">
        <v>-88</v>
      </c>
      <c r="BA19" s="479">
        <v>-107</v>
      </c>
      <c r="BB19" s="479">
        <v>-262</v>
      </c>
      <c r="BC19" s="479">
        <v>-158</v>
      </c>
      <c r="BD19" s="479">
        <v>-69</v>
      </c>
      <c r="BE19" s="479">
        <v>-190</v>
      </c>
      <c r="BF19" s="479">
        <v>-120</v>
      </c>
      <c r="BG19" s="479">
        <v>-169</v>
      </c>
      <c r="BH19" s="479">
        <v>-156</v>
      </c>
      <c r="BI19" s="416"/>
      <c r="BJ19" s="416"/>
    </row>
    <row r="20" spans="1:62" ht="15.75" customHeight="1" x14ac:dyDescent="0.2">
      <c r="A20" s="234" t="s">
        <v>579</v>
      </c>
      <c r="B20" s="787" t="s">
        <v>358</v>
      </c>
      <c r="C20" s="322" t="s">
        <v>122</v>
      </c>
      <c r="D20" s="322" t="s">
        <v>122</v>
      </c>
      <c r="E20" s="322" t="s">
        <v>122</v>
      </c>
      <c r="F20" s="322"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3">
        <v>1.7407277911299932</v>
      </c>
      <c r="AJ20" s="323">
        <v>-0.32023508152445679</v>
      </c>
      <c r="AK20" s="323">
        <v>-0.23208959687192277</v>
      </c>
      <c r="AL20" s="323">
        <v>6.2495943033492516</v>
      </c>
      <c r="AM20" s="229">
        <v>-0.49973876999999955</v>
      </c>
      <c r="AN20" s="229">
        <v>2.4997387699999996</v>
      </c>
      <c r="AO20" s="229">
        <v>-4</v>
      </c>
      <c r="AP20" s="229">
        <v>-8</v>
      </c>
      <c r="AQ20" s="479">
        <v>2.1658643199999998</v>
      </c>
      <c r="AR20" s="479">
        <v>2</v>
      </c>
      <c r="AS20" s="479">
        <v>7.0254491199999975</v>
      </c>
      <c r="AT20" s="479">
        <v>-4.9927585199999989</v>
      </c>
      <c r="AU20" s="479">
        <v>0.8740329200000001</v>
      </c>
      <c r="AV20" s="479">
        <v>-0.56916282000000029</v>
      </c>
      <c r="AW20" s="479">
        <v>-3</v>
      </c>
      <c r="AX20" s="479">
        <v>-17.3</v>
      </c>
      <c r="AY20" s="479">
        <v>-2</v>
      </c>
      <c r="AZ20" s="479">
        <v>2</v>
      </c>
      <c r="BA20" s="479">
        <v>-15</v>
      </c>
      <c r="BB20" s="479">
        <v>-2</v>
      </c>
      <c r="BC20" s="479">
        <v>3</v>
      </c>
      <c r="BD20" s="479">
        <v>-1</v>
      </c>
      <c r="BE20" s="479">
        <v>-6</v>
      </c>
      <c r="BF20" s="479">
        <v>-11</v>
      </c>
      <c r="BG20" s="479">
        <v>5</v>
      </c>
      <c r="BH20" s="479">
        <v>-2</v>
      </c>
      <c r="BI20" s="416"/>
      <c r="BJ20" s="416"/>
    </row>
    <row r="21" spans="1:62" ht="15.75" hidden="1" customHeight="1" x14ac:dyDescent="0.2">
      <c r="A21" s="43" t="s">
        <v>412</v>
      </c>
      <c r="B21" s="94" t="s">
        <v>164</v>
      </c>
      <c r="C21" s="322" t="s">
        <v>122</v>
      </c>
      <c r="D21" s="322" t="s">
        <v>122</v>
      </c>
      <c r="E21" s="322" t="s">
        <v>122</v>
      </c>
      <c r="F21" s="322"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79">
        <v>0</v>
      </c>
      <c r="AR21" s="479">
        <v>0</v>
      </c>
      <c r="AS21" s="479">
        <v>0</v>
      </c>
      <c r="AT21" s="479">
        <v>0</v>
      </c>
      <c r="AU21" s="479">
        <v>0</v>
      </c>
      <c r="AV21" s="479">
        <v>0</v>
      </c>
      <c r="AW21" s="479"/>
      <c r="AX21" s="479"/>
      <c r="AY21" s="479"/>
      <c r="AZ21" s="479"/>
      <c r="BA21" s="479"/>
      <c r="BB21" s="479"/>
      <c r="BC21" s="479"/>
      <c r="BD21" s="479"/>
      <c r="BE21" s="479"/>
      <c r="BF21" s="479"/>
      <c r="BG21" s="479"/>
      <c r="BH21" s="479"/>
      <c r="BI21" s="416"/>
      <c r="BJ21" s="416"/>
    </row>
    <row r="22" spans="1:62" s="321" customFormat="1" ht="15.75" customHeight="1" x14ac:dyDescent="0.2">
      <c r="A22" s="93" t="s">
        <v>411</v>
      </c>
      <c r="B22" s="94" t="s">
        <v>335</v>
      </c>
      <c r="C22" s="322" t="s">
        <v>122</v>
      </c>
      <c r="D22" s="322" t="s">
        <v>122</v>
      </c>
      <c r="E22" s="322" t="s">
        <v>122</v>
      </c>
      <c r="F22" s="322"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3">
        <v>-17</v>
      </c>
      <c r="AJ22" s="323">
        <v>-20</v>
      </c>
      <c r="AK22" s="323">
        <v>3.1598674180444561</v>
      </c>
      <c r="AL22" s="323">
        <v>-79</v>
      </c>
      <c r="AM22" s="229">
        <v>2.0449197875476166</v>
      </c>
      <c r="AN22" s="229">
        <v>-25.256068811046728</v>
      </c>
      <c r="AO22" s="229">
        <v>-1.8160769753328765</v>
      </c>
      <c r="AP22" s="229">
        <v>-124.11577132236924</v>
      </c>
      <c r="AQ22" s="479">
        <v>-7</v>
      </c>
      <c r="AR22" s="479">
        <v>-3</v>
      </c>
      <c r="AS22" s="479">
        <v>-21</v>
      </c>
      <c r="AT22" s="479">
        <v>-82</v>
      </c>
      <c r="AU22" s="479">
        <v>-123</v>
      </c>
      <c r="AV22" s="479">
        <v>-153</v>
      </c>
      <c r="AW22" s="479">
        <v>-170</v>
      </c>
      <c r="AX22" s="479">
        <v>-248.80000000000018</v>
      </c>
      <c r="AY22" s="479">
        <v>31.400000000000006</v>
      </c>
      <c r="AZ22" s="479">
        <v>-23</v>
      </c>
      <c r="BA22" s="479">
        <v>-33</v>
      </c>
      <c r="BB22" s="479">
        <v>-111</v>
      </c>
      <c r="BC22" s="479">
        <v>-11</v>
      </c>
      <c r="BD22" s="479">
        <v>1</v>
      </c>
      <c r="BE22" s="479">
        <v>-91</v>
      </c>
      <c r="BF22" s="479">
        <v>-101</v>
      </c>
      <c r="BG22" s="479">
        <v>24</v>
      </c>
      <c r="BH22" s="479">
        <v>62</v>
      </c>
      <c r="BI22" s="416"/>
      <c r="BJ22" s="416"/>
    </row>
    <row r="23" spans="1:62" s="321" customFormat="1" ht="15.75" customHeight="1" x14ac:dyDescent="0.2">
      <c r="A23" s="93" t="s">
        <v>636</v>
      </c>
      <c r="B23" s="53" t="s">
        <v>624</v>
      </c>
      <c r="C23" s="322" t="s">
        <v>122</v>
      </c>
      <c r="D23" s="322" t="s">
        <v>122</v>
      </c>
      <c r="E23" s="322" t="s">
        <v>122</v>
      </c>
      <c r="F23" s="322" t="s">
        <v>122</v>
      </c>
      <c r="G23" s="419" t="s">
        <v>122</v>
      </c>
      <c r="H23" s="419" t="s">
        <v>122</v>
      </c>
      <c r="I23" s="419" t="s">
        <v>122</v>
      </c>
      <c r="J23" s="419" t="s">
        <v>122</v>
      </c>
      <c r="K23" s="419" t="s">
        <v>122</v>
      </c>
      <c r="L23" s="419" t="s">
        <v>122</v>
      </c>
      <c r="M23" s="419" t="s">
        <v>122</v>
      </c>
      <c r="N23" s="322" t="s">
        <v>122</v>
      </c>
      <c r="O23" s="322" t="s">
        <v>122</v>
      </c>
      <c r="P23" s="322" t="s">
        <v>122</v>
      </c>
      <c r="Q23" s="322" t="s">
        <v>122</v>
      </c>
      <c r="R23" s="322" t="s">
        <v>122</v>
      </c>
      <c r="S23" s="322" t="s">
        <v>122</v>
      </c>
      <c r="T23" s="419" t="s">
        <v>122</v>
      </c>
      <c r="U23" s="419" t="s">
        <v>122</v>
      </c>
      <c r="V23" s="419" t="s">
        <v>122</v>
      </c>
      <c r="W23" s="419" t="s">
        <v>122</v>
      </c>
      <c r="X23" s="322" t="s">
        <v>122</v>
      </c>
      <c r="Y23" s="322" t="s">
        <v>122</v>
      </c>
      <c r="Z23" s="322" t="s">
        <v>122</v>
      </c>
      <c r="AA23" s="322" t="s">
        <v>122</v>
      </c>
      <c r="AB23" s="322" t="s">
        <v>122</v>
      </c>
      <c r="AC23" s="322" t="s">
        <v>122</v>
      </c>
      <c r="AD23" s="322" t="s">
        <v>122</v>
      </c>
      <c r="AE23" s="322" t="s">
        <v>122</v>
      </c>
      <c r="AF23" s="322" t="s">
        <v>122</v>
      </c>
      <c r="AG23" s="322" t="s">
        <v>122</v>
      </c>
      <c r="AH23" s="322" t="s">
        <v>122</v>
      </c>
      <c r="AI23" s="420" t="s">
        <v>122</v>
      </c>
      <c r="AJ23" s="420" t="s">
        <v>122</v>
      </c>
      <c r="AK23" s="420" t="s">
        <v>122</v>
      </c>
      <c r="AL23" s="420" t="s">
        <v>122</v>
      </c>
      <c r="AM23" s="322" t="s">
        <v>122</v>
      </c>
      <c r="AN23" s="322" t="s">
        <v>122</v>
      </c>
      <c r="AO23" s="322" t="s">
        <v>122</v>
      </c>
      <c r="AP23" s="322"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79">
        <v>-2474</v>
      </c>
      <c r="BI23" s="416"/>
      <c r="BJ23" s="416"/>
    </row>
    <row r="24" spans="1:62" s="324" customFormat="1" ht="15.75" customHeight="1" x14ac:dyDescent="0.2">
      <c r="A24" s="290" t="s">
        <v>204</v>
      </c>
      <c r="B24" s="45" t="s">
        <v>289</v>
      </c>
      <c r="C24" s="320">
        <v>-373.62200000000001</v>
      </c>
      <c r="D24" s="320">
        <v>-390.459</v>
      </c>
      <c r="E24" s="320">
        <v>-364.18400000000003</v>
      </c>
      <c r="F24" s="320">
        <v>-552.80999999999995</v>
      </c>
      <c r="G24" s="320">
        <v>-425.1</v>
      </c>
      <c r="H24" s="320">
        <v>-458.2</v>
      </c>
      <c r="I24" s="320">
        <v>-558.70000000000005</v>
      </c>
      <c r="J24" s="320">
        <v>-426.4</v>
      </c>
      <c r="K24" s="320">
        <v>-438.4</v>
      </c>
      <c r="L24" s="320">
        <v>-443</v>
      </c>
      <c r="M24" s="320">
        <v>-487.7</v>
      </c>
      <c r="N24" s="320">
        <v>-561.29999999999995</v>
      </c>
      <c r="O24" s="320">
        <v>-527.5</v>
      </c>
      <c r="P24" s="320">
        <v>-573.79999999999995</v>
      </c>
      <c r="Q24" s="320">
        <v>-657.6</v>
      </c>
      <c r="R24" s="320">
        <v>-566.29999999999995</v>
      </c>
      <c r="S24" s="320">
        <v>-448</v>
      </c>
      <c r="T24" s="320">
        <v>-418.9</v>
      </c>
      <c r="U24" s="320">
        <v>-487.8</v>
      </c>
      <c r="V24" s="320">
        <v>-683.2</v>
      </c>
      <c r="W24" s="320">
        <v>413.5</v>
      </c>
      <c r="X24" s="320">
        <v>-557.70000000000005</v>
      </c>
      <c r="Y24" s="320">
        <v>-475.2</v>
      </c>
      <c r="Z24" s="320">
        <v>-452.3</v>
      </c>
      <c r="AA24" s="320">
        <v>-373.6</v>
      </c>
      <c r="AB24" s="320">
        <v>-375.1</v>
      </c>
      <c r="AC24" s="320">
        <v>-362.3</v>
      </c>
      <c r="AD24" s="320">
        <v>-365</v>
      </c>
      <c r="AE24" s="320">
        <v>-382.2</v>
      </c>
      <c r="AF24" s="320">
        <v>-400.2</v>
      </c>
      <c r="AG24" s="320">
        <v>-419.2</v>
      </c>
      <c r="AH24" s="320">
        <v>-421.2</v>
      </c>
      <c r="AI24" s="320">
        <v>-393.74952349543742</v>
      </c>
      <c r="AJ24" s="320">
        <v>-393.21078199973294</v>
      </c>
      <c r="AK24" s="320">
        <v>-391.99279212093518</v>
      </c>
      <c r="AL24" s="320">
        <v>-437.62852837104856</v>
      </c>
      <c r="AM24" s="320">
        <v>-333.45706827810574</v>
      </c>
      <c r="AN24" s="320">
        <v>-376.71131792662527</v>
      </c>
      <c r="AO24" s="320">
        <v>-327.85524327236703</v>
      </c>
      <c r="AP24" s="320">
        <v>-413.10980887095502</v>
      </c>
      <c r="AQ24" s="480">
        <v>-336</v>
      </c>
      <c r="AR24" s="480">
        <v>-322</v>
      </c>
      <c r="AS24" s="480">
        <v>-295</v>
      </c>
      <c r="AT24" s="480">
        <v>-759</v>
      </c>
      <c r="AU24" s="480">
        <v>-699</v>
      </c>
      <c r="AV24" s="480">
        <v>-643</v>
      </c>
      <c r="AW24" s="480">
        <v>-790</v>
      </c>
      <c r="AX24" s="480">
        <v>-7010.1</v>
      </c>
      <c r="AY24" s="480">
        <v>-189.6</v>
      </c>
      <c r="AZ24" s="480">
        <v>-283</v>
      </c>
      <c r="BA24" s="480">
        <v>-354</v>
      </c>
      <c r="BB24" s="480">
        <v>-528</v>
      </c>
      <c r="BC24" s="480">
        <v>-504</v>
      </c>
      <c r="BD24" s="480">
        <v>-1401.8879999999999</v>
      </c>
      <c r="BE24" s="480">
        <v>-460</v>
      </c>
      <c r="BF24" s="480">
        <v>-1112.1120000000001</v>
      </c>
      <c r="BG24" s="480">
        <v>-1306</v>
      </c>
      <c r="BH24" s="480">
        <v>-2700</v>
      </c>
      <c r="BI24" s="416"/>
      <c r="BJ24" s="416"/>
    </row>
    <row r="25" spans="1:62" ht="15.75" customHeight="1" x14ac:dyDescent="0.2">
      <c r="AM25" s="414"/>
      <c r="AN25" s="414"/>
      <c r="AO25" s="414"/>
      <c r="AP25" s="414"/>
      <c r="AQ25" s="476"/>
      <c r="AR25" s="476"/>
      <c r="AS25" s="476"/>
      <c r="AT25" s="476"/>
      <c r="AU25" s="476"/>
      <c r="AV25" s="476"/>
      <c r="AW25" s="476"/>
      <c r="AX25" s="476"/>
      <c r="AY25" s="476"/>
      <c r="AZ25" s="476"/>
      <c r="BA25" s="476"/>
      <c r="BB25" s="476"/>
      <c r="BC25" s="476"/>
      <c r="BD25" s="476"/>
      <c r="BE25" s="476"/>
      <c r="BF25" s="476"/>
      <c r="BG25" s="476"/>
      <c r="BH25" s="476"/>
    </row>
    <row r="26" spans="1:62" ht="15.75" customHeight="1" x14ac:dyDescent="0.2">
      <c r="AX26" s="416"/>
      <c r="AY26" s="416"/>
      <c r="AZ26" s="416"/>
      <c r="BA26" s="416"/>
      <c r="BB26" s="416"/>
      <c r="BC26" s="416"/>
      <c r="BD26" s="416"/>
      <c r="BE26" s="416"/>
      <c r="BF26" s="416"/>
      <c r="BG26" s="416"/>
      <c r="BH26" s="416"/>
    </row>
    <row r="29" spans="1:62" ht="15.75" customHeight="1" x14ac:dyDescent="0.2">
      <c r="AM29" s="416"/>
      <c r="AN29" s="416"/>
      <c r="AO29" s="416"/>
      <c r="AP29" s="416"/>
      <c r="AQ29" s="416"/>
      <c r="AR29" s="416"/>
      <c r="AS29" s="416"/>
      <c r="AT29" s="416"/>
    </row>
  </sheetData>
  <hyperlinks>
    <hyperlink ref="AV1" location="'Spis treści_Contents'!A1" display="spis treści" xr:uid="{00000000-0004-0000-0D00-000000000000}"/>
    <hyperlink ref="AV2" location="'Spis treści_Contents'!A1" display="contents" xr:uid="{00000000-0004-0000-0D00-000001000000}"/>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pageSetUpPr fitToPage="1"/>
  </sheetPr>
  <dimension ref="A1:H87"/>
  <sheetViews>
    <sheetView zoomScaleNormal="100" zoomScaleSheetLayoutView="85" workbookViewId="0">
      <pane xSplit="2" ySplit="4" topLeftCell="C5" activePane="bottomRight" state="frozen"/>
      <selection activeCell="F25" sqref="F25"/>
      <selection pane="topRight" activeCell="F25" sqref="F25"/>
      <selection pane="bottomLeft" activeCell="F25" sqref="F25"/>
      <selection pane="bottomRight"/>
    </sheetView>
  </sheetViews>
  <sheetFormatPr defaultColWidth="12.7109375" defaultRowHeight="15.75" customHeight="1" x14ac:dyDescent="0.2"/>
  <cols>
    <col min="1" max="1" width="57.28515625" style="174" customWidth="1"/>
    <col min="2" max="2" width="51.140625" style="174" customWidth="1"/>
    <col min="3" max="8" width="16.140625" style="7" bestFit="1" customWidth="1"/>
    <col min="9" max="16384" width="12.7109375" style="7"/>
  </cols>
  <sheetData>
    <row r="1" spans="1:8" ht="15.75" customHeight="1" x14ac:dyDescent="0.2">
      <c r="A1" s="310" t="s">
        <v>42</v>
      </c>
      <c r="B1" s="310" t="s">
        <v>161</v>
      </c>
      <c r="C1" s="238"/>
      <c r="D1" s="238"/>
      <c r="E1" s="238"/>
      <c r="F1" s="238"/>
      <c r="G1" s="238"/>
      <c r="H1" s="238"/>
    </row>
    <row r="2" spans="1:8" ht="15.75" customHeight="1" x14ac:dyDescent="0.2">
      <c r="A2" s="310"/>
      <c r="B2" s="310"/>
      <c r="C2" s="238"/>
      <c r="D2" s="238"/>
      <c r="E2" s="238"/>
      <c r="F2" s="238"/>
      <c r="G2" s="238"/>
      <c r="H2" s="238"/>
    </row>
    <row r="3" spans="1:8" ht="15.75" customHeight="1" thickBot="1" x14ac:dyDescent="0.25">
      <c r="A3" s="42"/>
      <c r="B3" s="42"/>
      <c r="C3" s="240"/>
      <c r="D3" s="240"/>
      <c r="E3" s="240"/>
      <c r="F3" s="240"/>
      <c r="G3" s="240"/>
      <c r="H3" s="240"/>
    </row>
    <row r="4" spans="1:8" s="3" customFormat="1" ht="15.75" customHeight="1" thickBot="1" x14ac:dyDescent="0.25">
      <c r="A4" s="258" t="s">
        <v>301</v>
      </c>
      <c r="B4" s="259" t="s">
        <v>162</v>
      </c>
      <c r="C4" s="260" t="s">
        <v>741</v>
      </c>
      <c r="D4" s="260" t="s">
        <v>821</v>
      </c>
      <c r="E4" s="260" t="s">
        <v>827</v>
      </c>
      <c r="F4" s="260" t="s">
        <v>830</v>
      </c>
      <c r="G4" s="260" t="s">
        <v>838</v>
      </c>
      <c r="H4" s="260" t="s">
        <v>913</v>
      </c>
    </row>
    <row r="5" spans="1:8" ht="15.75" customHeight="1" x14ac:dyDescent="0.2">
      <c r="A5" s="32" t="s">
        <v>43</v>
      </c>
      <c r="B5" s="110" t="s">
        <v>163</v>
      </c>
      <c r="C5" s="463">
        <v>6213</v>
      </c>
      <c r="D5" s="463">
        <v>10588</v>
      </c>
      <c r="E5" s="463">
        <v>13691</v>
      </c>
      <c r="F5" s="463">
        <v>15917</v>
      </c>
      <c r="G5" s="463">
        <v>14568</v>
      </c>
      <c r="H5" s="463">
        <v>13886</v>
      </c>
    </row>
    <row r="6" spans="1:8" ht="15.75" customHeight="1" x14ac:dyDescent="0.2">
      <c r="A6" s="33" t="s">
        <v>44</v>
      </c>
      <c r="B6" s="36" t="s">
        <v>164</v>
      </c>
      <c r="C6" s="175">
        <v>12206</v>
      </c>
      <c r="D6" s="175">
        <v>16412</v>
      </c>
      <c r="E6" s="175">
        <v>21952</v>
      </c>
      <c r="F6" s="175">
        <v>16101</v>
      </c>
      <c r="G6" s="175">
        <v>13521</v>
      </c>
      <c r="H6" s="175">
        <v>14132</v>
      </c>
    </row>
    <row r="7" spans="1:8" s="318" customFormat="1" ht="29.25" hidden="1" customHeight="1" x14ac:dyDescent="0.2">
      <c r="A7" s="332" t="s">
        <v>584</v>
      </c>
      <c r="B7" s="332" t="s">
        <v>312</v>
      </c>
      <c r="C7" s="460"/>
      <c r="D7" s="460"/>
      <c r="E7" s="460"/>
      <c r="F7" s="460"/>
      <c r="G7" s="460"/>
      <c r="H7" s="460"/>
    </row>
    <row r="8" spans="1:8" s="318" customFormat="1" ht="0.75" customHeight="1" x14ac:dyDescent="0.2">
      <c r="A8" s="332" t="s">
        <v>726</v>
      </c>
      <c r="B8" s="332" t="s">
        <v>586</v>
      </c>
      <c r="C8" s="180"/>
      <c r="D8" s="180"/>
      <c r="E8" s="180"/>
      <c r="F8" s="180"/>
      <c r="G8" s="180"/>
      <c r="H8" s="180"/>
    </row>
    <row r="9" spans="1:8" s="318" customFormat="1" ht="15" customHeight="1" x14ac:dyDescent="0.2">
      <c r="A9" s="332" t="s">
        <v>585</v>
      </c>
      <c r="B9" s="332" t="s">
        <v>531</v>
      </c>
      <c r="C9" s="178">
        <v>12206</v>
      </c>
      <c r="D9" s="178">
        <v>16412</v>
      </c>
      <c r="E9" s="178">
        <v>21952</v>
      </c>
      <c r="F9" s="178">
        <v>16101</v>
      </c>
      <c r="G9" s="178">
        <v>13521</v>
      </c>
      <c r="H9" s="178">
        <v>14132</v>
      </c>
    </row>
    <row r="10" spans="1:8" ht="29.25" hidden="1" customHeight="1" x14ac:dyDescent="0.2">
      <c r="A10" s="97" t="s">
        <v>125</v>
      </c>
      <c r="B10" s="98" t="s">
        <v>165</v>
      </c>
      <c r="C10" s="99"/>
      <c r="D10" s="99"/>
      <c r="E10" s="99"/>
      <c r="F10" s="99"/>
      <c r="G10" s="99"/>
      <c r="H10" s="99"/>
    </row>
    <row r="11" spans="1:8" ht="15.75" hidden="1" customHeight="1" x14ac:dyDescent="0.2">
      <c r="A11" s="97" t="s">
        <v>45</v>
      </c>
      <c r="B11" s="98" t="s">
        <v>166</v>
      </c>
      <c r="C11" s="99"/>
      <c r="D11" s="99"/>
      <c r="E11" s="99"/>
      <c r="F11" s="99"/>
      <c r="G11" s="99"/>
      <c r="H11" s="99"/>
    </row>
    <row r="12" spans="1:8" ht="15.75" customHeight="1" x14ac:dyDescent="0.2">
      <c r="A12" s="97" t="s">
        <v>124</v>
      </c>
      <c r="B12" s="98" t="s">
        <v>167</v>
      </c>
      <c r="C12" s="175">
        <v>982</v>
      </c>
      <c r="D12" s="175">
        <v>1440</v>
      </c>
      <c r="E12" s="175">
        <v>1556</v>
      </c>
      <c r="F12" s="175">
        <v>1042</v>
      </c>
      <c r="G12" s="175">
        <v>729</v>
      </c>
      <c r="H12" s="175">
        <v>771</v>
      </c>
    </row>
    <row r="13" spans="1:8" s="15" customFormat="1" ht="15.75" customHeight="1" x14ac:dyDescent="0.2">
      <c r="A13" s="97" t="s">
        <v>123</v>
      </c>
      <c r="B13" s="98" t="s">
        <v>168</v>
      </c>
      <c r="C13" s="175">
        <v>15280</v>
      </c>
      <c r="D13" s="175">
        <v>19129</v>
      </c>
      <c r="E13" s="175">
        <v>19718</v>
      </c>
      <c r="F13" s="175">
        <v>13162</v>
      </c>
      <c r="G13" s="175">
        <v>10860</v>
      </c>
      <c r="H13" s="175">
        <v>10737</v>
      </c>
    </row>
    <row r="14" spans="1:8" s="15" customFormat="1" ht="15.75" customHeight="1" x14ac:dyDescent="0.2">
      <c r="A14" s="97" t="s">
        <v>126</v>
      </c>
      <c r="B14" s="98" t="s">
        <v>169</v>
      </c>
      <c r="C14" s="167">
        <v>133481</v>
      </c>
      <c r="D14" s="167">
        <v>129589</v>
      </c>
      <c r="E14" s="167">
        <v>129356</v>
      </c>
      <c r="F14" s="167">
        <v>135632</v>
      </c>
      <c r="G14" s="167">
        <v>145965</v>
      </c>
      <c r="H14" s="167">
        <v>163463</v>
      </c>
    </row>
    <row r="15" spans="1:8" s="335" customFormat="1" ht="15.75" customHeight="1" x14ac:dyDescent="0.2">
      <c r="A15" s="332" t="s">
        <v>592</v>
      </c>
      <c r="B15" s="332" t="s">
        <v>587</v>
      </c>
      <c r="C15" s="55">
        <v>330</v>
      </c>
      <c r="D15" s="55">
        <v>464</v>
      </c>
      <c r="E15" s="55">
        <v>239</v>
      </c>
      <c r="F15" s="55">
        <v>193</v>
      </c>
      <c r="G15" s="55">
        <v>342</v>
      </c>
      <c r="H15" s="55">
        <v>891</v>
      </c>
    </row>
    <row r="16" spans="1:8" s="335" customFormat="1" ht="29.25" hidden="1" customHeight="1" x14ac:dyDescent="0.2">
      <c r="A16" s="332" t="s">
        <v>593</v>
      </c>
      <c r="B16" s="332" t="s">
        <v>588</v>
      </c>
      <c r="C16" s="179"/>
      <c r="D16" s="179"/>
      <c r="E16" s="179"/>
      <c r="F16" s="179"/>
      <c r="G16" s="179"/>
      <c r="H16" s="179"/>
    </row>
    <row r="17" spans="1:8" s="335" customFormat="1" ht="15.75" hidden="1" customHeight="1" x14ac:dyDescent="0.2">
      <c r="A17" s="332" t="s">
        <v>594</v>
      </c>
      <c r="B17" s="332" t="s">
        <v>589</v>
      </c>
      <c r="C17" s="179"/>
      <c r="D17" s="179"/>
      <c r="E17" s="179"/>
      <c r="F17" s="179"/>
      <c r="G17" s="179"/>
      <c r="H17" s="179"/>
    </row>
    <row r="18" spans="1:8" s="335" customFormat="1" ht="29.25" hidden="1" customHeight="1" x14ac:dyDescent="0.2">
      <c r="A18" s="332" t="s">
        <v>595</v>
      </c>
      <c r="B18" s="332" t="s">
        <v>590</v>
      </c>
      <c r="C18" s="179"/>
      <c r="D18" s="179"/>
      <c r="E18" s="179"/>
      <c r="F18" s="179"/>
      <c r="G18" s="179"/>
      <c r="H18" s="179"/>
    </row>
    <row r="19" spans="1:8" s="335" customFormat="1" ht="29.25" customHeight="1" x14ac:dyDescent="0.2">
      <c r="A19" s="332" t="s">
        <v>596</v>
      </c>
      <c r="B19" s="332" t="s">
        <v>312</v>
      </c>
      <c r="C19" s="55">
        <v>1966</v>
      </c>
      <c r="D19" s="55">
        <v>1705</v>
      </c>
      <c r="E19" s="55">
        <v>2418</v>
      </c>
      <c r="F19" s="55">
        <v>1702</v>
      </c>
      <c r="G19" s="55">
        <v>1716</v>
      </c>
      <c r="H19" s="55">
        <v>1615</v>
      </c>
    </row>
    <row r="20" spans="1:8" s="335" customFormat="1" ht="15.75" hidden="1" customHeight="1" x14ac:dyDescent="0.2">
      <c r="A20" s="332" t="s">
        <v>597</v>
      </c>
      <c r="B20" s="332" t="s">
        <v>591</v>
      </c>
      <c r="C20" s="179"/>
      <c r="D20" s="179"/>
      <c r="E20" s="179"/>
      <c r="F20" s="179"/>
      <c r="G20" s="179"/>
      <c r="H20" s="179"/>
    </row>
    <row r="21" spans="1:8" s="335" customFormat="1" ht="15.75" customHeight="1" x14ac:dyDescent="0.2">
      <c r="A21" s="332" t="s">
        <v>505</v>
      </c>
      <c r="B21" s="332" t="s">
        <v>586</v>
      </c>
      <c r="C21" s="55">
        <v>59686</v>
      </c>
      <c r="D21" s="55">
        <v>57583</v>
      </c>
      <c r="E21" s="55">
        <v>58876</v>
      </c>
      <c r="F21" s="55">
        <v>65211</v>
      </c>
      <c r="G21" s="55">
        <v>74514</v>
      </c>
      <c r="H21" s="55">
        <v>88475</v>
      </c>
    </row>
    <row r="22" spans="1:8" s="335" customFormat="1" ht="15.75" customHeight="1" x14ac:dyDescent="0.2">
      <c r="A22" s="332" t="s">
        <v>583</v>
      </c>
      <c r="B22" s="332" t="s">
        <v>531</v>
      </c>
      <c r="C22" s="55">
        <v>71499</v>
      </c>
      <c r="D22" s="55">
        <v>69837</v>
      </c>
      <c r="E22" s="55">
        <v>67823</v>
      </c>
      <c r="F22" s="55">
        <v>68526</v>
      </c>
      <c r="G22" s="55">
        <v>69393</v>
      </c>
      <c r="H22" s="55">
        <v>72482</v>
      </c>
    </row>
    <row r="23" spans="1:8" ht="29.25" hidden="1" customHeight="1" x14ac:dyDescent="0.2">
      <c r="A23" s="97" t="s">
        <v>46</v>
      </c>
      <c r="B23" s="98" t="s">
        <v>170</v>
      </c>
      <c r="C23" s="454"/>
      <c r="D23" s="454"/>
      <c r="E23" s="454"/>
      <c r="F23" s="454"/>
      <c r="G23" s="454"/>
      <c r="H23" s="454"/>
    </row>
    <row r="24" spans="1:8" ht="16.5" customHeight="1" x14ac:dyDescent="0.2">
      <c r="A24" s="103" t="s">
        <v>306</v>
      </c>
      <c r="B24" s="98" t="s">
        <v>311</v>
      </c>
      <c r="C24" s="181">
        <v>24</v>
      </c>
      <c r="D24" s="181">
        <v>40</v>
      </c>
      <c r="E24" s="181">
        <v>23</v>
      </c>
      <c r="F24" s="181">
        <v>7</v>
      </c>
      <c r="G24" s="181">
        <v>4776</v>
      </c>
      <c r="H24" s="181">
        <v>5138</v>
      </c>
    </row>
    <row r="25" spans="1:8" ht="15.75" customHeight="1" x14ac:dyDescent="0.2">
      <c r="A25" s="97" t="s">
        <v>47</v>
      </c>
      <c r="B25" s="98" t="s">
        <v>140</v>
      </c>
      <c r="C25" s="167">
        <v>238109</v>
      </c>
      <c r="D25" s="167">
        <v>235948</v>
      </c>
      <c r="E25" s="167">
        <v>236244</v>
      </c>
      <c r="F25" s="167">
        <v>232959</v>
      </c>
      <c r="G25" s="167">
        <v>237492</v>
      </c>
      <c r="H25" s="167">
        <v>236054</v>
      </c>
    </row>
    <row r="26" spans="1:8" s="318" customFormat="1" ht="29.25" customHeight="1" x14ac:dyDescent="0.2">
      <c r="A26" s="332" t="s">
        <v>584</v>
      </c>
      <c r="B26" s="332" t="s">
        <v>312</v>
      </c>
      <c r="C26" s="178">
        <v>4292</v>
      </c>
      <c r="D26" s="178">
        <v>4055</v>
      </c>
      <c r="E26" s="178">
        <v>3777</v>
      </c>
      <c r="F26" s="178">
        <v>3590</v>
      </c>
      <c r="G26" s="178">
        <v>3307</v>
      </c>
      <c r="H26" s="178">
        <v>3189</v>
      </c>
    </row>
    <row r="27" spans="1:8" s="318" customFormat="1" ht="15.75" customHeight="1" x14ac:dyDescent="0.2">
      <c r="A27" s="332" t="s">
        <v>598</v>
      </c>
      <c r="B27" s="332" t="s">
        <v>586</v>
      </c>
      <c r="C27" s="180">
        <v>2</v>
      </c>
      <c r="D27" s="180">
        <v>2</v>
      </c>
      <c r="E27" s="180">
        <v>1</v>
      </c>
      <c r="F27" s="180">
        <v>0</v>
      </c>
      <c r="G27" s="180">
        <v>0</v>
      </c>
      <c r="H27" s="180">
        <v>0</v>
      </c>
    </row>
    <row r="28" spans="1:8" s="318" customFormat="1" ht="15.75" customHeight="1" x14ac:dyDescent="0.2">
      <c r="A28" s="332" t="s">
        <v>585</v>
      </c>
      <c r="B28" s="332" t="s">
        <v>531</v>
      </c>
      <c r="C28" s="178">
        <v>233815</v>
      </c>
      <c r="D28" s="178">
        <v>231891</v>
      </c>
      <c r="E28" s="178">
        <v>232466</v>
      </c>
      <c r="F28" s="178">
        <v>229369</v>
      </c>
      <c r="G28" s="178">
        <v>234185</v>
      </c>
      <c r="H28" s="178">
        <v>232865</v>
      </c>
    </row>
    <row r="29" spans="1:8" ht="15.75" hidden="1" customHeight="1" x14ac:dyDescent="0.2">
      <c r="A29" s="97" t="s">
        <v>48</v>
      </c>
      <c r="B29" s="98" t="s">
        <v>171</v>
      </c>
      <c r="C29" s="99"/>
      <c r="D29" s="99"/>
      <c r="E29" s="99"/>
      <c r="F29" s="99"/>
      <c r="G29" s="99"/>
      <c r="H29" s="99"/>
    </row>
    <row r="30" spans="1:8" ht="15.75" hidden="1" customHeight="1" x14ac:dyDescent="0.2">
      <c r="A30" s="97" t="s">
        <v>49</v>
      </c>
      <c r="B30" s="98" t="s">
        <v>172</v>
      </c>
      <c r="C30" s="99"/>
      <c r="D30" s="99"/>
      <c r="E30" s="99"/>
      <c r="F30" s="99"/>
      <c r="G30" s="99"/>
      <c r="H30" s="99"/>
    </row>
    <row r="31" spans="1:8" ht="15.75" customHeight="1" x14ac:dyDescent="0.2">
      <c r="A31" s="811" t="s">
        <v>844</v>
      </c>
      <c r="B31" s="98" t="s">
        <v>856</v>
      </c>
      <c r="C31" s="99">
        <v>118</v>
      </c>
      <c r="D31" s="99">
        <v>115</v>
      </c>
      <c r="E31" s="99">
        <v>108</v>
      </c>
      <c r="F31" s="99">
        <v>115</v>
      </c>
      <c r="G31" s="99">
        <v>104</v>
      </c>
      <c r="H31" s="99">
        <v>99</v>
      </c>
    </row>
    <row r="32" spans="1:8" ht="15.75" customHeight="1" x14ac:dyDescent="0.2">
      <c r="A32" s="97" t="s">
        <v>129</v>
      </c>
      <c r="B32" s="98" t="s">
        <v>173</v>
      </c>
      <c r="C32" s="175">
        <v>292</v>
      </c>
      <c r="D32" s="175">
        <v>276</v>
      </c>
      <c r="E32" s="175">
        <v>289</v>
      </c>
      <c r="F32" s="175">
        <v>285</v>
      </c>
      <c r="G32" s="175">
        <v>263</v>
      </c>
      <c r="H32" s="175">
        <v>272</v>
      </c>
    </row>
    <row r="33" spans="1:8" ht="15.75" customHeight="1" x14ac:dyDescent="0.2">
      <c r="A33" s="97" t="s">
        <v>51</v>
      </c>
      <c r="B33" s="98" t="s">
        <v>174</v>
      </c>
      <c r="C33" s="175">
        <v>11</v>
      </c>
      <c r="D33" s="175">
        <v>11</v>
      </c>
      <c r="E33" s="175">
        <v>7</v>
      </c>
      <c r="F33" s="175">
        <v>10</v>
      </c>
      <c r="G33" s="175">
        <v>9</v>
      </c>
      <c r="H33" s="175">
        <v>11</v>
      </c>
    </row>
    <row r="34" spans="1:8" ht="15.75" hidden="1" customHeight="1" x14ac:dyDescent="0.2">
      <c r="A34" s="97" t="s">
        <v>52</v>
      </c>
      <c r="B34" s="98" t="s">
        <v>175</v>
      </c>
      <c r="C34" s="99"/>
      <c r="D34" s="99"/>
      <c r="E34" s="99"/>
      <c r="F34" s="99"/>
      <c r="G34" s="99"/>
      <c r="H34" s="99"/>
    </row>
    <row r="35" spans="1:8" ht="15.75" customHeight="1" x14ac:dyDescent="0.2">
      <c r="A35" s="33" t="s">
        <v>53</v>
      </c>
      <c r="B35" s="98" t="s">
        <v>176</v>
      </c>
      <c r="C35" s="175">
        <v>3406</v>
      </c>
      <c r="D35" s="175">
        <v>3414</v>
      </c>
      <c r="E35" s="175">
        <v>3408</v>
      </c>
      <c r="F35" s="175">
        <v>3512</v>
      </c>
      <c r="G35" s="175">
        <v>3474</v>
      </c>
      <c r="H35" s="175">
        <v>3686</v>
      </c>
    </row>
    <row r="36" spans="1:8" ht="15.75" customHeight="1" x14ac:dyDescent="0.2">
      <c r="A36" s="33" t="s">
        <v>54</v>
      </c>
      <c r="B36" s="98" t="s">
        <v>641</v>
      </c>
      <c r="C36" s="175">
        <v>3018</v>
      </c>
      <c r="D36" s="175">
        <v>2933</v>
      </c>
      <c r="E36" s="175">
        <v>2886</v>
      </c>
      <c r="F36" s="175">
        <v>2917</v>
      </c>
      <c r="G36" s="175">
        <v>2881</v>
      </c>
      <c r="H36" s="175">
        <v>2928</v>
      </c>
    </row>
    <row r="37" spans="1:8" ht="15.75" customHeight="1" x14ac:dyDescent="0.2">
      <c r="A37" s="33" t="s">
        <v>639</v>
      </c>
      <c r="B37" s="98" t="s">
        <v>640</v>
      </c>
      <c r="C37" s="175">
        <v>1513</v>
      </c>
      <c r="D37" s="175">
        <v>1632</v>
      </c>
      <c r="E37" s="175">
        <v>1702</v>
      </c>
      <c r="F37" s="175">
        <v>1764</v>
      </c>
      <c r="G37" s="175">
        <v>1837</v>
      </c>
      <c r="H37" s="175">
        <v>1912</v>
      </c>
    </row>
    <row r="38" spans="1:8" ht="15.75" customHeight="1" x14ac:dyDescent="0.2">
      <c r="A38" s="33" t="s">
        <v>55</v>
      </c>
      <c r="B38" s="36" t="s">
        <v>177</v>
      </c>
      <c r="C38" s="175">
        <v>39</v>
      </c>
      <c r="D38" s="175">
        <v>4</v>
      </c>
      <c r="E38" s="175">
        <v>2</v>
      </c>
      <c r="F38" s="175">
        <v>52</v>
      </c>
      <c r="G38" s="175">
        <v>98</v>
      </c>
      <c r="H38" s="175">
        <v>29</v>
      </c>
    </row>
    <row r="39" spans="1:8" ht="15.75" customHeight="1" x14ac:dyDescent="0.2">
      <c r="A39" s="33" t="s">
        <v>56</v>
      </c>
      <c r="B39" s="34" t="s">
        <v>178</v>
      </c>
      <c r="C39" s="175">
        <v>4866</v>
      </c>
      <c r="D39" s="175">
        <v>5427</v>
      </c>
      <c r="E39" s="175">
        <v>5583</v>
      </c>
      <c r="F39" s="175">
        <v>5187</v>
      </c>
      <c r="G39" s="175">
        <v>4522</v>
      </c>
      <c r="H39" s="175">
        <v>5066</v>
      </c>
    </row>
    <row r="40" spans="1:8" ht="15.75" customHeight="1" x14ac:dyDescent="0.2">
      <c r="A40" s="33" t="s">
        <v>845</v>
      </c>
      <c r="B40" s="34" t="s">
        <v>658</v>
      </c>
      <c r="C40" s="175">
        <v>2701</v>
      </c>
      <c r="D40" s="175">
        <v>2623</v>
      </c>
      <c r="E40" s="175">
        <v>2718</v>
      </c>
      <c r="F40" s="175">
        <v>2785</v>
      </c>
      <c r="G40" s="175">
        <v>2883</v>
      </c>
      <c r="H40" s="175">
        <v>2658</v>
      </c>
    </row>
    <row r="41" spans="1:8" s="3" customFormat="1" ht="15.75" customHeight="1" x14ac:dyDescent="0.2">
      <c r="A41" s="44" t="s">
        <v>57</v>
      </c>
      <c r="B41" s="45" t="s">
        <v>179</v>
      </c>
      <c r="C41" s="204">
        <v>422259</v>
      </c>
      <c r="D41" s="204">
        <v>429581</v>
      </c>
      <c r="E41" s="204">
        <v>439243</v>
      </c>
      <c r="F41" s="204">
        <v>431447</v>
      </c>
      <c r="G41" s="204">
        <v>443982</v>
      </c>
      <c r="H41" s="204">
        <v>460842</v>
      </c>
    </row>
    <row r="42" spans="1:8" s="330" customFormat="1" ht="15.75" customHeight="1" thickBot="1" x14ac:dyDescent="0.25">
      <c r="A42" s="327"/>
      <c r="B42" s="328"/>
      <c r="C42" s="329"/>
      <c r="D42" s="329"/>
      <c r="E42" s="329"/>
      <c r="F42" s="329"/>
      <c r="G42" s="329"/>
      <c r="H42" s="329"/>
    </row>
    <row r="43" spans="1:8" s="3" customFormat="1" ht="15.75" customHeight="1" thickBot="1" x14ac:dyDescent="0.25">
      <c r="A43" s="258" t="s">
        <v>301</v>
      </c>
      <c r="B43" s="259" t="s">
        <v>162</v>
      </c>
      <c r="C43" s="260" t="s">
        <v>741</v>
      </c>
      <c r="D43" s="260" t="s">
        <v>821</v>
      </c>
      <c r="E43" s="260" t="s">
        <v>827</v>
      </c>
      <c r="F43" s="260" t="s">
        <v>830</v>
      </c>
      <c r="G43" s="260" t="s">
        <v>838</v>
      </c>
      <c r="H43" s="260" t="s">
        <v>913</v>
      </c>
    </row>
    <row r="44" spans="1:8" ht="15.75" customHeight="1" x14ac:dyDescent="0.2">
      <c r="A44" s="32" t="s">
        <v>58</v>
      </c>
      <c r="B44" s="110" t="s">
        <v>180</v>
      </c>
      <c r="C44" s="213">
        <v>8</v>
      </c>
      <c r="D44" s="213">
        <v>9</v>
      </c>
      <c r="E44" s="213">
        <v>10</v>
      </c>
      <c r="F44" s="213">
        <v>9</v>
      </c>
      <c r="G44" s="213">
        <v>40</v>
      </c>
      <c r="H44" s="213">
        <v>42</v>
      </c>
    </row>
    <row r="45" spans="1:8" ht="15.75" customHeight="1" x14ac:dyDescent="0.2">
      <c r="A45" s="33" t="s">
        <v>59</v>
      </c>
      <c r="B45" s="98" t="s">
        <v>181</v>
      </c>
      <c r="C45" s="213">
        <v>3836</v>
      </c>
      <c r="D45" s="213">
        <v>4931</v>
      </c>
      <c r="E45" s="213">
        <v>4800</v>
      </c>
      <c r="F45" s="213">
        <v>3011</v>
      </c>
      <c r="G45" s="213">
        <v>3751</v>
      </c>
      <c r="H45" s="213">
        <v>2882</v>
      </c>
    </row>
    <row r="46" spans="1:8" ht="15.75" customHeight="1" x14ac:dyDescent="0.2">
      <c r="A46" s="97" t="s">
        <v>60</v>
      </c>
      <c r="B46" s="98" t="s">
        <v>166</v>
      </c>
      <c r="C46" s="177">
        <v>0</v>
      </c>
      <c r="D46" s="177">
        <v>0</v>
      </c>
      <c r="E46" s="177">
        <v>0</v>
      </c>
      <c r="F46" s="177">
        <v>0</v>
      </c>
      <c r="G46" s="177">
        <v>0</v>
      </c>
      <c r="H46" s="177">
        <v>0</v>
      </c>
    </row>
    <row r="47" spans="1:8" ht="15.75" customHeight="1" x14ac:dyDescent="0.2">
      <c r="A47" s="97" t="s">
        <v>124</v>
      </c>
      <c r="B47" s="101" t="s">
        <v>167</v>
      </c>
      <c r="C47" s="213">
        <v>7241</v>
      </c>
      <c r="D47" s="213">
        <v>9865</v>
      </c>
      <c r="E47" s="213">
        <v>9216</v>
      </c>
      <c r="F47" s="213">
        <v>7469</v>
      </c>
      <c r="G47" s="213">
        <v>5743</v>
      </c>
      <c r="H47" s="213">
        <v>4725</v>
      </c>
    </row>
    <row r="48" spans="1:8" ht="15.75" customHeight="1" x14ac:dyDescent="0.2">
      <c r="A48" s="97" t="s">
        <v>123</v>
      </c>
      <c r="B48" s="101" t="s">
        <v>168</v>
      </c>
      <c r="C48" s="405">
        <v>15128</v>
      </c>
      <c r="D48" s="405">
        <v>18787</v>
      </c>
      <c r="E48" s="405">
        <v>19631</v>
      </c>
      <c r="F48" s="405">
        <v>12978</v>
      </c>
      <c r="G48" s="405">
        <v>10796</v>
      </c>
      <c r="H48" s="405">
        <v>10700</v>
      </c>
    </row>
    <row r="49" spans="1:8" ht="15.75" customHeight="1" x14ac:dyDescent="0.2">
      <c r="A49" s="97" t="s">
        <v>95</v>
      </c>
      <c r="B49" s="101" t="s">
        <v>141</v>
      </c>
      <c r="C49" s="405">
        <v>320951</v>
      </c>
      <c r="D49" s="405">
        <v>325513</v>
      </c>
      <c r="E49" s="405">
        <v>339679</v>
      </c>
      <c r="F49" s="405">
        <v>338868</v>
      </c>
      <c r="G49" s="405">
        <v>349673</v>
      </c>
      <c r="H49" s="405">
        <v>366053</v>
      </c>
    </row>
    <row r="50" spans="1:8" ht="15.75" customHeight="1" x14ac:dyDescent="0.2">
      <c r="A50" s="103" t="s">
        <v>103</v>
      </c>
      <c r="B50" s="98" t="s">
        <v>182</v>
      </c>
      <c r="C50" s="405">
        <v>3159</v>
      </c>
      <c r="D50" s="405">
        <v>2993</v>
      </c>
      <c r="E50" s="405">
        <v>2908</v>
      </c>
      <c r="F50" s="405">
        <v>2878</v>
      </c>
      <c r="G50" s="405">
        <v>2841</v>
      </c>
      <c r="H50" s="405">
        <v>2861</v>
      </c>
    </row>
    <row r="51" spans="1:8" ht="29.25" customHeight="1" x14ac:dyDescent="0.2">
      <c r="A51" s="97" t="s">
        <v>98</v>
      </c>
      <c r="B51" s="98" t="s">
        <v>183</v>
      </c>
      <c r="C51" s="181">
        <v>0</v>
      </c>
      <c r="D51" s="181">
        <v>0</v>
      </c>
      <c r="E51" s="181">
        <v>0</v>
      </c>
      <c r="F51" s="181">
        <v>0</v>
      </c>
      <c r="G51" s="181">
        <v>0</v>
      </c>
      <c r="H51" s="181">
        <v>0</v>
      </c>
    </row>
    <row r="52" spans="1:8" ht="15.75" customHeight="1" x14ac:dyDescent="0.2">
      <c r="A52" s="103" t="s">
        <v>275</v>
      </c>
      <c r="B52" s="98" t="s">
        <v>298</v>
      </c>
      <c r="C52" s="426">
        <v>2271</v>
      </c>
      <c r="D52" s="426">
        <v>2516</v>
      </c>
      <c r="E52" s="426">
        <v>2446</v>
      </c>
      <c r="F52" s="426">
        <v>2294</v>
      </c>
      <c r="G52" s="426">
        <v>2235</v>
      </c>
      <c r="H52" s="426">
        <v>1979</v>
      </c>
    </row>
    <row r="53" spans="1:8" ht="15.75" customHeight="1" x14ac:dyDescent="0.2">
      <c r="A53" s="97" t="s">
        <v>61</v>
      </c>
      <c r="B53" s="98" t="s">
        <v>184</v>
      </c>
      <c r="C53" s="405">
        <v>22294</v>
      </c>
      <c r="D53" s="405">
        <v>18577</v>
      </c>
      <c r="E53" s="405">
        <v>17160</v>
      </c>
      <c r="F53" s="405">
        <v>15510</v>
      </c>
      <c r="G53" s="405">
        <v>17297</v>
      </c>
      <c r="H53" s="405">
        <v>16760</v>
      </c>
    </row>
    <row r="54" spans="1:8" s="318" customFormat="1" ht="15.75" customHeight="1" x14ac:dyDescent="0.2">
      <c r="A54" s="332" t="s">
        <v>582</v>
      </c>
      <c r="B54" s="332" t="s">
        <v>532</v>
      </c>
      <c r="C54" s="181">
        <v>0</v>
      </c>
      <c r="D54" s="181">
        <v>0</v>
      </c>
      <c r="E54" s="181">
        <v>0</v>
      </c>
      <c r="F54" s="181">
        <v>0</v>
      </c>
      <c r="G54" s="181">
        <v>0</v>
      </c>
      <c r="H54" s="181">
        <v>0</v>
      </c>
    </row>
    <row r="55" spans="1:8" s="318" customFormat="1" ht="15.75" customHeight="1" x14ac:dyDescent="0.2">
      <c r="A55" s="332" t="s">
        <v>583</v>
      </c>
      <c r="B55" s="332" t="s">
        <v>531</v>
      </c>
      <c r="C55" s="55">
        <v>22294</v>
      </c>
      <c r="D55" s="55">
        <v>18577</v>
      </c>
      <c r="E55" s="55">
        <v>17160</v>
      </c>
      <c r="F55" s="55">
        <v>15510</v>
      </c>
      <c r="G55" s="55">
        <v>17297</v>
      </c>
      <c r="H55" s="55">
        <v>16760</v>
      </c>
    </row>
    <row r="56" spans="1:8" ht="15.75" customHeight="1" x14ac:dyDescent="0.2">
      <c r="A56" s="33" t="s">
        <v>62</v>
      </c>
      <c r="B56" s="98" t="s">
        <v>185</v>
      </c>
      <c r="C56" s="405">
        <v>2713</v>
      </c>
      <c r="D56" s="405">
        <v>2717</v>
      </c>
      <c r="E56" s="405">
        <v>2689</v>
      </c>
      <c r="F56" s="405">
        <v>2781</v>
      </c>
      <c r="G56" s="405">
        <v>2720</v>
      </c>
      <c r="H56" s="405">
        <v>2777</v>
      </c>
    </row>
    <row r="57" spans="1:8" ht="16.149999999999999" customHeight="1" x14ac:dyDescent="0.2">
      <c r="A57" s="33" t="s">
        <v>63</v>
      </c>
      <c r="B57" s="98" t="s">
        <v>186</v>
      </c>
      <c r="C57" s="405">
        <v>6504</v>
      </c>
      <c r="D57" s="405">
        <v>10064</v>
      </c>
      <c r="E57" s="405">
        <v>6315</v>
      </c>
      <c r="F57" s="405">
        <v>7010</v>
      </c>
      <c r="G57" s="405">
        <v>6884</v>
      </c>
      <c r="H57" s="405">
        <v>7160</v>
      </c>
    </row>
    <row r="58" spans="1:8" ht="15.75" customHeight="1" x14ac:dyDescent="0.2">
      <c r="A58" s="33" t="s">
        <v>64</v>
      </c>
      <c r="B58" s="104" t="s">
        <v>187</v>
      </c>
      <c r="C58" s="405">
        <v>182</v>
      </c>
      <c r="D58" s="405">
        <v>186</v>
      </c>
      <c r="E58" s="405">
        <v>432</v>
      </c>
      <c r="F58" s="405">
        <v>765</v>
      </c>
      <c r="G58" s="405">
        <v>578</v>
      </c>
      <c r="H58" s="405">
        <v>448</v>
      </c>
    </row>
    <row r="59" spans="1:8" ht="15.75" customHeight="1" x14ac:dyDescent="0.2">
      <c r="A59" s="33" t="s">
        <v>65</v>
      </c>
      <c r="B59" s="104" t="s">
        <v>188</v>
      </c>
      <c r="C59" s="405">
        <v>283</v>
      </c>
      <c r="D59" s="405">
        <v>301</v>
      </c>
      <c r="E59" s="405">
        <v>47</v>
      </c>
      <c r="F59" s="405">
        <v>77</v>
      </c>
      <c r="G59" s="405">
        <v>86</v>
      </c>
      <c r="H59" s="405">
        <v>642</v>
      </c>
    </row>
    <row r="60" spans="1:8" ht="15.75" customHeight="1" x14ac:dyDescent="0.2">
      <c r="A60" s="33" t="s">
        <v>66</v>
      </c>
      <c r="B60" s="104" t="s">
        <v>189</v>
      </c>
      <c r="C60" s="405">
        <v>1662</v>
      </c>
      <c r="D60" s="405">
        <v>1857</v>
      </c>
      <c r="E60" s="405">
        <v>1920</v>
      </c>
      <c r="F60" s="405">
        <v>2090</v>
      </c>
      <c r="G60" s="405">
        <v>2095</v>
      </c>
      <c r="H60" s="405">
        <v>2688</v>
      </c>
    </row>
    <row r="61" spans="1:8" s="3" customFormat="1" ht="15.75" customHeight="1" x14ac:dyDescent="0.2">
      <c r="A61" s="44" t="s">
        <v>67</v>
      </c>
      <c r="B61" s="105" t="s">
        <v>190</v>
      </c>
      <c r="C61" s="192">
        <v>386232</v>
      </c>
      <c r="D61" s="192">
        <v>398316</v>
      </c>
      <c r="E61" s="192">
        <v>407253</v>
      </c>
      <c r="F61" s="192">
        <v>395740</v>
      </c>
      <c r="G61" s="192">
        <v>404739</v>
      </c>
      <c r="H61" s="192">
        <v>419717</v>
      </c>
    </row>
    <row r="62" spans="1:8" s="341" customFormat="1" ht="15.75" customHeight="1" x14ac:dyDescent="0.2">
      <c r="A62" s="402"/>
      <c r="B62" s="403"/>
      <c r="C62" s="404"/>
      <c r="D62" s="404"/>
      <c r="E62" s="404"/>
      <c r="F62" s="404"/>
      <c r="G62" s="404"/>
      <c r="H62" s="404"/>
    </row>
    <row r="63" spans="1:8" ht="15.75" customHeight="1" x14ac:dyDescent="0.2">
      <c r="A63" s="33" t="s">
        <v>68</v>
      </c>
      <c r="B63" s="34" t="s">
        <v>191</v>
      </c>
      <c r="C63" s="213">
        <v>1250</v>
      </c>
      <c r="D63" s="213">
        <v>1250</v>
      </c>
      <c r="E63" s="213">
        <v>1250</v>
      </c>
      <c r="F63" s="213">
        <v>1250</v>
      </c>
      <c r="G63" s="213">
        <v>1250</v>
      </c>
      <c r="H63" s="213">
        <v>1250</v>
      </c>
    </row>
    <row r="64" spans="1:8" ht="15.75" customHeight="1" x14ac:dyDescent="0.2">
      <c r="A64" s="33" t="s">
        <v>69</v>
      </c>
      <c r="B64" s="34" t="s">
        <v>192</v>
      </c>
      <c r="C64" s="213">
        <v>21953</v>
      </c>
      <c r="D64" s="213">
        <v>19268</v>
      </c>
      <c r="E64" s="213">
        <v>20241</v>
      </c>
      <c r="F64" s="213">
        <v>22239</v>
      </c>
      <c r="G64" s="213">
        <v>24322</v>
      </c>
      <c r="H64" s="213">
        <v>27067</v>
      </c>
    </row>
    <row r="65" spans="1:8" ht="15.75" hidden="1" customHeight="1" x14ac:dyDescent="0.2">
      <c r="A65" s="33" t="s">
        <v>70</v>
      </c>
      <c r="B65" s="34" t="s">
        <v>193</v>
      </c>
      <c r="C65" s="390"/>
      <c r="D65" s="390"/>
      <c r="E65" s="390"/>
      <c r="F65" s="390"/>
      <c r="G65" s="390"/>
      <c r="H65" s="390"/>
    </row>
    <row r="66" spans="1:8" ht="15.75" customHeight="1" x14ac:dyDescent="0.2">
      <c r="A66" s="33" t="s">
        <v>71</v>
      </c>
      <c r="B66" s="34" t="s">
        <v>194</v>
      </c>
      <c r="C66" s="213">
        <v>11413</v>
      </c>
      <c r="D66" s="213">
        <v>8915</v>
      </c>
      <c r="E66" s="213">
        <v>8921</v>
      </c>
      <c r="F66" s="213">
        <v>8920</v>
      </c>
      <c r="G66" s="213">
        <v>12232</v>
      </c>
      <c r="H66" s="213">
        <v>10780</v>
      </c>
    </row>
    <row r="67" spans="1:8" ht="15.75" customHeight="1" x14ac:dyDescent="0.2">
      <c r="A67" s="33" t="s">
        <v>72</v>
      </c>
      <c r="B67" s="34" t="s">
        <v>195</v>
      </c>
      <c r="C67" s="213">
        <v>1426</v>
      </c>
      <c r="D67" s="213">
        <v>1847</v>
      </c>
      <c r="E67" s="213">
        <v>1594</v>
      </c>
      <c r="F67" s="213">
        <v>3312</v>
      </c>
      <c r="G67" s="213">
        <v>1454</v>
      </c>
      <c r="H67" s="213">
        <v>2041</v>
      </c>
    </row>
    <row r="68" spans="1:8" s="174" customFormat="1" ht="27" x14ac:dyDescent="0.2">
      <c r="A68" s="33" t="s">
        <v>73</v>
      </c>
      <c r="B68" s="34" t="s">
        <v>196</v>
      </c>
      <c r="C68" s="213">
        <v>36042</v>
      </c>
      <c r="D68" s="213">
        <v>31280</v>
      </c>
      <c r="E68" s="213">
        <v>32006</v>
      </c>
      <c r="F68" s="213">
        <v>35721</v>
      </c>
      <c r="G68" s="213">
        <v>39258</v>
      </c>
      <c r="H68" s="213">
        <v>41138</v>
      </c>
    </row>
    <row r="69" spans="1:8" ht="15.75" customHeight="1" x14ac:dyDescent="0.2">
      <c r="A69" s="33" t="s">
        <v>74</v>
      </c>
      <c r="B69" s="34" t="s">
        <v>197</v>
      </c>
      <c r="C69" s="213">
        <v>-15</v>
      </c>
      <c r="D69" s="213">
        <v>-15</v>
      </c>
      <c r="E69" s="213">
        <v>-16</v>
      </c>
      <c r="F69" s="213">
        <v>-14</v>
      </c>
      <c r="G69" s="213">
        <v>-15</v>
      </c>
      <c r="H69" s="213">
        <v>-13</v>
      </c>
    </row>
    <row r="70" spans="1:8" s="28" customFormat="1" ht="15.75" customHeight="1" x14ac:dyDescent="0.2">
      <c r="A70" s="50" t="s">
        <v>75</v>
      </c>
      <c r="B70" s="108" t="s">
        <v>198</v>
      </c>
      <c r="C70" s="192">
        <v>36027</v>
      </c>
      <c r="D70" s="192">
        <v>31265</v>
      </c>
      <c r="E70" s="192">
        <v>31990</v>
      </c>
      <c r="F70" s="192">
        <v>35707</v>
      </c>
      <c r="G70" s="192">
        <v>39243</v>
      </c>
      <c r="H70" s="192">
        <v>41125</v>
      </c>
    </row>
    <row r="71" spans="1:8" s="3" customFormat="1" ht="15.75" customHeight="1" x14ac:dyDescent="0.2">
      <c r="A71" s="331" t="s">
        <v>76</v>
      </c>
      <c r="B71" s="144" t="s">
        <v>199</v>
      </c>
      <c r="C71" s="192">
        <v>422259</v>
      </c>
      <c r="D71" s="192">
        <v>429581</v>
      </c>
      <c r="E71" s="192">
        <v>439243</v>
      </c>
      <c r="F71" s="192">
        <v>431447</v>
      </c>
      <c r="G71" s="192">
        <v>443982</v>
      </c>
      <c r="H71" s="192">
        <v>460842</v>
      </c>
    </row>
    <row r="72" spans="1:8" s="335" customFormat="1" ht="15.75" customHeight="1" x14ac:dyDescent="0.2">
      <c r="A72" s="15"/>
      <c r="B72" s="14"/>
      <c r="C72" s="434"/>
      <c r="D72" s="434"/>
      <c r="E72" s="434"/>
      <c r="F72" s="434"/>
      <c r="G72" s="434"/>
      <c r="H72" s="434"/>
    </row>
    <row r="73" spans="1:8" ht="15.75" customHeight="1" x14ac:dyDescent="0.2">
      <c r="A73" s="15"/>
      <c r="B73" s="14"/>
      <c r="C73" s="434"/>
      <c r="D73" s="434"/>
      <c r="E73" s="434"/>
      <c r="F73" s="434"/>
      <c r="G73" s="434"/>
      <c r="H73" s="434"/>
    </row>
    <row r="80" spans="1:8" s="174" customFormat="1" ht="15.75" customHeight="1" x14ac:dyDescent="0.2"/>
    <row r="81" s="174" customFormat="1" ht="15.75" customHeight="1" x14ac:dyDescent="0.2"/>
    <row r="82" s="174" customFormat="1" ht="15.75" customHeight="1" x14ac:dyDescent="0.2"/>
    <row r="83" s="174" customFormat="1" ht="15.75" customHeight="1" x14ac:dyDescent="0.2"/>
    <row r="84" s="174" customFormat="1" ht="15.75" customHeight="1" x14ac:dyDescent="0.2"/>
    <row r="85" s="174" customFormat="1" ht="15.75" customHeight="1" x14ac:dyDescent="0.2"/>
    <row r="86" s="174" customFormat="1" ht="15.75" customHeight="1" x14ac:dyDescent="0.2"/>
    <row r="87" s="174" customFormat="1" ht="15.75" customHeight="1" x14ac:dyDescent="0.2"/>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pageSetUpPr fitToPage="1"/>
  </sheetPr>
  <dimension ref="A1:L38"/>
  <sheetViews>
    <sheetView zoomScaleNormal="100" zoomScaleSheetLayoutView="85" workbookViewId="0">
      <pane xSplit="2" ySplit="4" topLeftCell="C5" activePane="bottomRight" state="frozen"/>
      <selection pane="topRight"/>
      <selection pane="bottomLeft"/>
      <selection pane="bottomRight"/>
    </sheetView>
  </sheetViews>
  <sheetFormatPr defaultColWidth="12.7109375" defaultRowHeight="15.75" customHeight="1" x14ac:dyDescent="0.25"/>
  <cols>
    <col min="1" max="2" width="55.7109375" style="215" customWidth="1"/>
    <col min="3" max="8" width="16.140625" style="8" bestFit="1" customWidth="1"/>
    <col min="9" max="12" width="12.7109375" style="8"/>
    <col min="13" max="16384" width="12.7109375" style="215"/>
  </cols>
  <sheetData>
    <row r="1" spans="1:12" ht="15.75" customHeight="1" x14ac:dyDescent="0.25">
      <c r="A1" s="293" t="s">
        <v>465</v>
      </c>
      <c r="B1" s="293" t="s">
        <v>490</v>
      </c>
      <c r="C1" s="238"/>
      <c r="D1" s="238"/>
      <c r="E1" s="238"/>
      <c r="F1" s="238"/>
      <c r="G1" s="238"/>
      <c r="H1" s="238"/>
    </row>
    <row r="2" spans="1:12" ht="15.75" customHeight="1" x14ac:dyDescent="0.25">
      <c r="A2" s="41"/>
      <c r="B2" s="41"/>
      <c r="C2" s="238"/>
      <c r="D2" s="238"/>
      <c r="E2" s="238"/>
      <c r="F2" s="238"/>
      <c r="G2" s="238"/>
      <c r="H2" s="238"/>
    </row>
    <row r="3" spans="1:12" ht="15.75" customHeight="1" thickBot="1" x14ac:dyDescent="0.3">
      <c r="A3" s="41"/>
      <c r="B3" s="41"/>
      <c r="C3" s="238"/>
      <c r="D3" s="238"/>
      <c r="E3" s="238"/>
      <c r="F3" s="798"/>
      <c r="G3" s="238"/>
      <c r="H3" s="238"/>
    </row>
    <row r="4" spans="1:12" s="138" customFormat="1" ht="15.75" customHeight="1" thickBot="1" x14ac:dyDescent="0.3">
      <c r="A4" s="258" t="s">
        <v>301</v>
      </c>
      <c r="B4" s="259" t="s">
        <v>162</v>
      </c>
      <c r="C4" s="260" t="s">
        <v>741</v>
      </c>
      <c r="D4" s="260" t="s">
        <v>821</v>
      </c>
      <c r="E4" s="260" t="s">
        <v>827</v>
      </c>
      <c r="F4" s="260" t="s">
        <v>830</v>
      </c>
      <c r="G4" s="260" t="s">
        <v>838</v>
      </c>
      <c r="H4" s="260" t="s">
        <v>913</v>
      </c>
      <c r="I4" s="8"/>
      <c r="J4" s="8"/>
      <c r="K4" s="8"/>
      <c r="L4" s="8"/>
    </row>
    <row r="5" spans="1:12" s="9" customFormat="1" ht="29.25" customHeight="1" x14ac:dyDescent="0.25">
      <c r="A5" s="135" t="s">
        <v>599</v>
      </c>
      <c r="B5" s="136" t="s">
        <v>652</v>
      </c>
      <c r="C5" s="422"/>
      <c r="D5" s="422"/>
      <c r="E5" s="422"/>
      <c r="F5" s="422"/>
      <c r="G5" s="422"/>
      <c r="H5" s="422"/>
      <c r="I5" s="8"/>
      <c r="J5" s="8"/>
      <c r="K5" s="8"/>
      <c r="L5" s="8"/>
    </row>
    <row r="6" spans="1:12" s="9" customFormat="1" ht="15.75" customHeight="1" x14ac:dyDescent="0.25">
      <c r="A6" s="123" t="s">
        <v>600</v>
      </c>
      <c r="B6" s="124" t="s">
        <v>601</v>
      </c>
      <c r="C6" s="391">
        <v>233822</v>
      </c>
      <c r="D6" s="391">
        <v>231870</v>
      </c>
      <c r="E6" s="391">
        <v>232450</v>
      </c>
      <c r="F6" s="391">
        <v>229377</v>
      </c>
      <c r="G6" s="391">
        <v>234189</v>
      </c>
      <c r="H6" s="391">
        <v>232869</v>
      </c>
    </row>
    <row r="7" spans="1:12" s="8" customFormat="1" ht="15.75" customHeight="1" x14ac:dyDescent="0.25">
      <c r="A7" s="125" t="s">
        <v>461</v>
      </c>
      <c r="B7" s="126" t="s">
        <v>462</v>
      </c>
      <c r="C7" s="244">
        <v>216251</v>
      </c>
      <c r="D7" s="244">
        <v>214132</v>
      </c>
      <c r="E7" s="244">
        <v>214443</v>
      </c>
      <c r="F7" s="244">
        <v>211213</v>
      </c>
      <c r="G7" s="244">
        <v>215599</v>
      </c>
      <c r="H7" s="244">
        <v>214275</v>
      </c>
    </row>
    <row r="8" spans="1:12" s="139" customFormat="1" ht="15.75" customHeight="1" x14ac:dyDescent="0.25">
      <c r="A8" s="127" t="s">
        <v>303</v>
      </c>
      <c r="B8" s="128" t="s">
        <v>309</v>
      </c>
      <c r="C8" s="244">
        <v>117922</v>
      </c>
      <c r="D8" s="244">
        <v>114434</v>
      </c>
      <c r="E8" s="244">
        <v>110591</v>
      </c>
      <c r="F8" s="244">
        <v>109137</v>
      </c>
      <c r="G8" s="244">
        <v>107395</v>
      </c>
      <c r="H8" s="244">
        <v>105929</v>
      </c>
      <c r="I8" s="8"/>
      <c r="J8" s="8"/>
      <c r="K8" s="8"/>
      <c r="L8" s="8"/>
    </row>
    <row r="9" spans="1:12" s="139" customFormat="1" ht="15.75" customHeight="1" x14ac:dyDescent="0.25">
      <c r="A9" s="127" t="s">
        <v>650</v>
      </c>
      <c r="B9" s="128" t="s">
        <v>281</v>
      </c>
      <c r="C9" s="244">
        <v>71509</v>
      </c>
      <c r="D9" s="244">
        <v>72669</v>
      </c>
      <c r="E9" s="244">
        <v>76426</v>
      </c>
      <c r="F9" s="244">
        <v>74694</v>
      </c>
      <c r="G9" s="244">
        <v>80746</v>
      </c>
      <c r="H9" s="244">
        <v>80199</v>
      </c>
      <c r="I9" s="8"/>
      <c r="J9" s="8"/>
      <c r="K9" s="8"/>
      <c r="L9" s="8"/>
    </row>
    <row r="10" spans="1:12" s="139" customFormat="1" ht="15.75" customHeight="1" x14ac:dyDescent="0.25">
      <c r="A10" s="127" t="s">
        <v>305</v>
      </c>
      <c r="B10" s="128" t="s">
        <v>310</v>
      </c>
      <c r="C10" s="244">
        <v>26820</v>
      </c>
      <c r="D10" s="244">
        <v>27029</v>
      </c>
      <c r="E10" s="244">
        <v>27426</v>
      </c>
      <c r="F10" s="244">
        <v>27382</v>
      </c>
      <c r="G10" s="244">
        <v>27458</v>
      </c>
      <c r="H10" s="244">
        <v>28147</v>
      </c>
      <c r="I10" s="8"/>
      <c r="J10" s="8"/>
      <c r="K10" s="8"/>
      <c r="L10" s="8"/>
    </row>
    <row r="11" spans="1:12" s="139" customFormat="1" ht="19.5" customHeight="1" x14ac:dyDescent="0.25">
      <c r="A11" s="129" t="s">
        <v>458</v>
      </c>
      <c r="B11" s="130" t="s">
        <v>313</v>
      </c>
      <c r="C11" s="392">
        <v>0</v>
      </c>
      <c r="D11" s="392">
        <v>0</v>
      </c>
      <c r="E11" s="392">
        <v>0</v>
      </c>
      <c r="F11" s="392">
        <v>0</v>
      </c>
      <c r="G11" s="392">
        <v>0</v>
      </c>
      <c r="H11" s="392">
        <v>0</v>
      </c>
      <c r="I11" s="8"/>
      <c r="J11" s="8"/>
      <c r="K11" s="8"/>
      <c r="L11" s="8"/>
    </row>
    <row r="12" spans="1:12" s="139" customFormat="1" ht="15.75" customHeight="1" x14ac:dyDescent="0.25">
      <c r="A12" s="129" t="s">
        <v>459</v>
      </c>
      <c r="B12" s="427" t="s">
        <v>311</v>
      </c>
      <c r="C12" s="361">
        <v>0</v>
      </c>
      <c r="D12" s="361">
        <v>0</v>
      </c>
      <c r="E12" s="361">
        <v>0</v>
      </c>
      <c r="F12" s="361">
        <v>0</v>
      </c>
      <c r="G12" s="361">
        <v>0</v>
      </c>
      <c r="H12" s="361">
        <v>0</v>
      </c>
      <c r="I12" s="8"/>
      <c r="J12" s="8"/>
      <c r="K12" s="8"/>
      <c r="L12" s="8"/>
    </row>
    <row r="13" spans="1:12" s="139" customFormat="1" ht="15.75" customHeight="1" x14ac:dyDescent="0.25">
      <c r="A13" s="131" t="s">
        <v>460</v>
      </c>
      <c r="B13" s="130" t="s">
        <v>314</v>
      </c>
      <c r="C13" s="244">
        <v>17571</v>
      </c>
      <c r="D13" s="244">
        <v>17738</v>
      </c>
      <c r="E13" s="244">
        <v>18007</v>
      </c>
      <c r="F13" s="244">
        <v>18164</v>
      </c>
      <c r="G13" s="244">
        <v>18590</v>
      </c>
      <c r="H13" s="244">
        <v>18594</v>
      </c>
      <c r="I13" s="8"/>
      <c r="J13" s="8"/>
      <c r="K13" s="8"/>
      <c r="L13" s="8"/>
    </row>
    <row r="14" spans="1:12" ht="29.25" customHeight="1" x14ac:dyDescent="0.25">
      <c r="A14" s="50" t="s">
        <v>602</v>
      </c>
      <c r="B14" s="124" t="s">
        <v>603</v>
      </c>
      <c r="C14" s="391">
        <v>4292</v>
      </c>
      <c r="D14" s="391">
        <v>4086</v>
      </c>
      <c r="E14" s="391">
        <v>3805</v>
      </c>
      <c r="F14" s="391">
        <v>3590</v>
      </c>
      <c r="G14" s="391">
        <v>3307</v>
      </c>
      <c r="H14" s="391">
        <v>3189</v>
      </c>
    </row>
    <row r="15" spans="1:12" s="8" customFormat="1" ht="15.75" customHeight="1" x14ac:dyDescent="0.25">
      <c r="A15" s="125" t="s">
        <v>461</v>
      </c>
      <c r="B15" s="126" t="s">
        <v>462</v>
      </c>
      <c r="C15" s="244">
        <v>4292</v>
      </c>
      <c r="D15" s="244">
        <v>4086</v>
      </c>
      <c r="E15" s="244">
        <v>3805</v>
      </c>
      <c r="F15" s="244">
        <v>3590</v>
      </c>
      <c r="G15" s="244">
        <v>3307</v>
      </c>
      <c r="H15" s="244">
        <v>3189</v>
      </c>
    </row>
    <row r="16" spans="1:12" ht="15.75" customHeight="1" x14ac:dyDescent="0.25">
      <c r="A16" s="127" t="s">
        <v>303</v>
      </c>
      <c r="B16" s="128" t="s">
        <v>309</v>
      </c>
      <c r="C16" s="244">
        <v>3</v>
      </c>
      <c r="D16" s="244">
        <v>3</v>
      </c>
      <c r="E16" s="244">
        <v>2</v>
      </c>
      <c r="F16" s="244">
        <v>4</v>
      </c>
      <c r="G16" s="244">
        <v>2</v>
      </c>
      <c r="H16" s="244">
        <v>2</v>
      </c>
    </row>
    <row r="17" spans="1:12" ht="15.75" customHeight="1" x14ac:dyDescent="0.25">
      <c r="A17" s="127" t="s">
        <v>304</v>
      </c>
      <c r="B17" s="128" t="s">
        <v>281</v>
      </c>
      <c r="C17" s="244">
        <v>96</v>
      </c>
      <c r="D17" s="244">
        <v>86</v>
      </c>
      <c r="E17" s="244">
        <v>89</v>
      </c>
      <c r="F17" s="244">
        <v>85</v>
      </c>
      <c r="G17" s="244">
        <v>76</v>
      </c>
      <c r="H17" s="244">
        <v>79</v>
      </c>
    </row>
    <row r="18" spans="1:12" ht="15.75" customHeight="1" x14ac:dyDescent="0.25">
      <c r="A18" s="127" t="s">
        <v>305</v>
      </c>
      <c r="B18" s="128" t="s">
        <v>310</v>
      </c>
      <c r="C18" s="244">
        <v>4193</v>
      </c>
      <c r="D18" s="244">
        <v>3997</v>
      </c>
      <c r="E18" s="244">
        <v>3714</v>
      </c>
      <c r="F18" s="244">
        <v>3501</v>
      </c>
      <c r="G18" s="244">
        <v>3229</v>
      </c>
      <c r="H18" s="244">
        <v>3108</v>
      </c>
    </row>
    <row r="19" spans="1:12" ht="15.75" hidden="1" customHeight="1" x14ac:dyDescent="0.25">
      <c r="A19" s="129" t="s">
        <v>306</v>
      </c>
      <c r="B19" s="130" t="s">
        <v>311</v>
      </c>
      <c r="C19" s="243"/>
      <c r="D19" s="243"/>
      <c r="E19" s="243"/>
      <c r="F19" s="243"/>
      <c r="G19" s="243"/>
      <c r="H19" s="243"/>
    </row>
    <row r="20" spans="1:12" ht="15.75" hidden="1" customHeight="1" x14ac:dyDescent="0.25">
      <c r="A20" s="131" t="s">
        <v>307</v>
      </c>
      <c r="B20" s="132" t="s">
        <v>314</v>
      </c>
      <c r="C20" s="243"/>
      <c r="D20" s="243"/>
      <c r="E20" s="243"/>
      <c r="F20" s="243"/>
      <c r="G20" s="243"/>
      <c r="H20" s="243"/>
    </row>
    <row r="21" spans="1:12" ht="15.75" customHeight="1" x14ac:dyDescent="0.25">
      <c r="A21" s="133" t="s">
        <v>604</v>
      </c>
      <c r="B21" s="116" t="s">
        <v>605</v>
      </c>
      <c r="C21" s="47">
        <v>2</v>
      </c>
      <c r="D21" s="47">
        <v>2</v>
      </c>
      <c r="E21" s="47">
        <v>1</v>
      </c>
      <c r="F21" s="47">
        <v>0</v>
      </c>
      <c r="G21" s="47">
        <v>0</v>
      </c>
      <c r="H21" s="47">
        <v>0</v>
      </c>
    </row>
    <row r="22" spans="1:12" ht="15.75" customHeight="1" x14ac:dyDescent="0.25">
      <c r="A22" s="133" t="s">
        <v>302</v>
      </c>
      <c r="B22" s="116" t="s">
        <v>651</v>
      </c>
      <c r="C22" s="506">
        <v>-7</v>
      </c>
      <c r="D22" s="506">
        <v>-10</v>
      </c>
      <c r="E22" s="506">
        <v>-12</v>
      </c>
      <c r="F22" s="506">
        <v>-8</v>
      </c>
      <c r="G22" s="506">
        <v>-4</v>
      </c>
      <c r="H22" s="506">
        <v>-4</v>
      </c>
    </row>
    <row r="23" spans="1:12" s="9" customFormat="1" ht="15.75" customHeight="1" x14ac:dyDescent="0.25">
      <c r="A23" s="343" t="s">
        <v>655</v>
      </c>
      <c r="B23" s="344" t="s">
        <v>656</v>
      </c>
      <c r="C23" s="360">
        <v>238116</v>
      </c>
      <c r="D23" s="360">
        <v>235958</v>
      </c>
      <c r="E23" s="360">
        <v>236256</v>
      </c>
      <c r="F23" s="360">
        <v>232967</v>
      </c>
      <c r="G23" s="360">
        <v>237496</v>
      </c>
      <c r="H23" s="360">
        <v>236058</v>
      </c>
      <c r="I23" s="139"/>
      <c r="J23" s="139"/>
      <c r="K23" s="139"/>
      <c r="L23" s="139"/>
    </row>
    <row r="24" spans="1:12" ht="15.75" customHeight="1" x14ac:dyDescent="0.25">
      <c r="A24" s="345"/>
      <c r="B24" s="346"/>
      <c r="C24" s="395"/>
      <c r="D24" s="395"/>
      <c r="E24" s="395"/>
      <c r="F24" s="395"/>
      <c r="G24" s="395"/>
      <c r="H24" s="395"/>
    </row>
    <row r="25" spans="1:12" ht="15.75" customHeight="1" thickBot="1" x14ac:dyDescent="0.3">
      <c r="A25" s="348" t="s">
        <v>456</v>
      </c>
      <c r="B25" s="349" t="s">
        <v>457</v>
      </c>
      <c r="C25" s="241"/>
      <c r="D25" s="241"/>
      <c r="E25" s="241"/>
      <c r="F25" s="241"/>
      <c r="G25" s="241"/>
      <c r="H25" s="241"/>
    </row>
    <row r="26" spans="1:12" ht="15.75" customHeight="1" thickBot="1" x14ac:dyDescent="0.3">
      <c r="A26" s="258" t="s">
        <v>301</v>
      </c>
      <c r="B26" s="347" t="s">
        <v>162</v>
      </c>
      <c r="C26" s="260" t="s">
        <v>741</v>
      </c>
      <c r="D26" s="260" t="s">
        <v>821</v>
      </c>
      <c r="E26" s="260" t="s">
        <v>827</v>
      </c>
      <c r="F26" s="260" t="s">
        <v>830</v>
      </c>
      <c r="G26" s="260" t="s">
        <v>838</v>
      </c>
      <c r="H26" s="260" t="s">
        <v>838</v>
      </c>
    </row>
    <row r="27" spans="1:12" ht="15.75" customHeight="1" x14ac:dyDescent="0.25">
      <c r="A27" s="117" t="s">
        <v>277</v>
      </c>
      <c r="B27" s="118" t="s">
        <v>284</v>
      </c>
      <c r="C27" s="51">
        <v>247262</v>
      </c>
      <c r="D27" s="51">
        <v>245239</v>
      </c>
      <c r="E27" s="51">
        <v>246011</v>
      </c>
      <c r="F27" s="51">
        <v>242714</v>
      </c>
      <c r="G27" s="51">
        <v>247597</v>
      </c>
      <c r="H27" s="51">
        <v>246205</v>
      </c>
    </row>
    <row r="28" spans="1:12" ht="15.75" customHeight="1" x14ac:dyDescent="0.25">
      <c r="A28" s="119" t="s">
        <v>278</v>
      </c>
      <c r="B28" s="120" t="s">
        <v>280</v>
      </c>
      <c r="C28" s="95">
        <v>114496</v>
      </c>
      <c r="D28" s="51">
        <v>111102</v>
      </c>
      <c r="E28" s="51">
        <v>107369</v>
      </c>
      <c r="F28" s="51">
        <v>105806</v>
      </c>
      <c r="G28" s="51">
        <v>104158</v>
      </c>
      <c r="H28" s="51">
        <v>108199</v>
      </c>
    </row>
    <row r="29" spans="1:12" ht="15.75" customHeight="1" x14ac:dyDescent="0.25">
      <c r="A29" s="119" t="s">
        <v>269</v>
      </c>
      <c r="B29" s="121" t="s">
        <v>285</v>
      </c>
      <c r="C29" s="95">
        <v>65199</v>
      </c>
      <c r="D29" s="51">
        <v>66474</v>
      </c>
      <c r="E29" s="51">
        <v>70437</v>
      </c>
      <c r="F29" s="51">
        <v>69790</v>
      </c>
      <c r="G29" s="51">
        <v>76353</v>
      </c>
      <c r="H29" s="51">
        <v>75352</v>
      </c>
    </row>
    <row r="30" spans="1:12" ht="15.75" customHeight="1" x14ac:dyDescent="0.25">
      <c r="A30" s="119" t="s">
        <v>276</v>
      </c>
      <c r="B30" s="120" t="s">
        <v>282</v>
      </c>
      <c r="C30" s="95">
        <v>34432</v>
      </c>
      <c r="D30" s="51">
        <v>34529</v>
      </c>
      <c r="E30" s="51">
        <v>34824</v>
      </c>
      <c r="F30" s="51">
        <v>33948</v>
      </c>
      <c r="G30" s="51">
        <v>33941</v>
      </c>
      <c r="H30" s="51">
        <v>28869</v>
      </c>
    </row>
    <row r="31" spans="1:12" ht="15.75" customHeight="1" x14ac:dyDescent="0.25">
      <c r="A31" s="119" t="s">
        <v>268</v>
      </c>
      <c r="B31" s="120" t="s">
        <v>283</v>
      </c>
      <c r="C31" s="95">
        <v>33135</v>
      </c>
      <c r="D31" s="51">
        <v>33134</v>
      </c>
      <c r="E31" s="51">
        <v>33381</v>
      </c>
      <c r="F31" s="51">
        <v>33170</v>
      </c>
      <c r="G31" s="51">
        <v>33145</v>
      </c>
      <c r="H31" s="51">
        <v>33785</v>
      </c>
    </row>
    <row r="32" spans="1:12" s="26" customFormat="1" ht="29.25" customHeight="1" x14ac:dyDescent="0.25">
      <c r="A32" s="122" t="s">
        <v>279</v>
      </c>
      <c r="B32" s="118" t="s">
        <v>630</v>
      </c>
      <c r="C32" s="67">
        <v>-9146</v>
      </c>
      <c r="D32" s="396">
        <v>-9281</v>
      </c>
      <c r="E32" s="396">
        <v>-9755</v>
      </c>
      <c r="F32" s="396">
        <v>-9747</v>
      </c>
      <c r="G32" s="396">
        <v>-10101</v>
      </c>
      <c r="H32" s="396">
        <v>-10147</v>
      </c>
      <c r="I32" s="8"/>
      <c r="J32" s="8"/>
      <c r="K32" s="8"/>
      <c r="L32" s="8"/>
    </row>
    <row r="33" spans="1:12" ht="15.75" customHeight="1" x14ac:dyDescent="0.25">
      <c r="A33" s="137" t="s">
        <v>654</v>
      </c>
      <c r="B33" s="350" t="s">
        <v>653</v>
      </c>
      <c r="C33" s="360">
        <v>238116</v>
      </c>
      <c r="D33" s="360">
        <v>235958</v>
      </c>
      <c r="E33" s="360">
        <v>236256</v>
      </c>
      <c r="F33" s="360">
        <v>232967</v>
      </c>
      <c r="G33" s="360">
        <v>237496</v>
      </c>
      <c r="H33" s="360">
        <v>236058</v>
      </c>
    </row>
    <row r="34" spans="1:12" s="267" customFormat="1" ht="15.75" customHeight="1" x14ac:dyDescent="0.25">
      <c r="A34" s="215"/>
      <c r="B34" s="170"/>
      <c r="C34" s="5"/>
      <c r="D34" s="5"/>
      <c r="E34" s="5"/>
      <c r="F34" s="5"/>
      <c r="G34" s="5"/>
      <c r="H34" s="5"/>
      <c r="I34" s="8"/>
      <c r="J34" s="8"/>
      <c r="K34" s="8"/>
      <c r="L34" s="8"/>
    </row>
    <row r="35" spans="1:12" ht="15.75" customHeight="1" x14ac:dyDescent="0.25">
      <c r="B35" s="170"/>
    </row>
    <row r="36" spans="1:12" ht="15.75" customHeight="1" x14ac:dyDescent="0.25">
      <c r="B36" s="170"/>
    </row>
    <row r="37" spans="1:12" ht="15.75" customHeight="1" x14ac:dyDescent="0.25">
      <c r="B37" s="170"/>
    </row>
    <row r="38" spans="1:12" ht="15.75" customHeight="1" x14ac:dyDescent="0.25">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zoomScaleNormal="100" workbookViewId="0">
      <pane xSplit="2" ySplit="4" topLeftCell="G5" activePane="bottomRight" state="frozen"/>
      <selection pane="topRight"/>
      <selection pane="bottomLeft"/>
      <selection pane="bottomRight"/>
    </sheetView>
  </sheetViews>
  <sheetFormatPr defaultColWidth="12.7109375" defaultRowHeight="13.5" x14ac:dyDescent="0.25"/>
  <cols>
    <col min="1" max="1" width="36.5703125" style="215" customWidth="1"/>
    <col min="2" max="2" width="40.140625" style="215" bestFit="1" customWidth="1"/>
    <col min="3" max="12" width="16.140625" style="8" bestFit="1" customWidth="1"/>
    <col min="13" max="16" width="12.7109375" style="8"/>
    <col min="17" max="16384" width="12.7109375" style="215"/>
  </cols>
  <sheetData>
    <row r="1" spans="1:16" ht="15.75" customHeight="1" x14ac:dyDescent="0.25">
      <c r="A1" s="293" t="s">
        <v>818</v>
      </c>
      <c r="B1" s="771" t="s">
        <v>820</v>
      </c>
      <c r="C1" s="238"/>
      <c r="D1" s="238"/>
      <c r="E1" s="238"/>
      <c r="F1" s="238"/>
      <c r="G1" s="238"/>
      <c r="H1" s="238"/>
      <c r="I1" s="238"/>
      <c r="J1" s="238"/>
      <c r="K1" s="238"/>
      <c r="L1" s="238"/>
    </row>
    <row r="2" spans="1:16" ht="15.75" customHeight="1" x14ac:dyDescent="0.25">
      <c r="A2" s="41"/>
      <c r="B2" s="41"/>
      <c r="C2" s="238"/>
      <c r="D2" s="238"/>
      <c r="E2" s="238"/>
      <c r="F2" s="238"/>
      <c r="G2" s="238"/>
      <c r="H2" s="238"/>
      <c r="I2" s="238"/>
      <c r="J2" s="238"/>
      <c r="K2" s="238"/>
      <c r="L2" s="238"/>
    </row>
    <row r="3" spans="1:16" ht="15.75" customHeight="1" thickBot="1" x14ac:dyDescent="0.3">
      <c r="A3" s="41"/>
      <c r="B3" s="41"/>
      <c r="C3" s="238"/>
      <c r="D3" s="238"/>
      <c r="E3" s="238"/>
      <c r="F3" s="238"/>
      <c r="G3" s="238"/>
      <c r="H3" s="238"/>
      <c r="I3" s="238"/>
      <c r="J3" s="238"/>
      <c r="K3" s="238"/>
      <c r="L3" s="238"/>
    </row>
    <row r="4" spans="1:16" s="138" customFormat="1" ht="15.75" customHeight="1" thickBot="1" x14ac:dyDescent="0.3">
      <c r="A4" s="258" t="s">
        <v>301</v>
      </c>
      <c r="B4" s="259" t="s">
        <v>162</v>
      </c>
      <c r="C4" s="260" t="s">
        <v>731</v>
      </c>
      <c r="D4" s="260" t="s">
        <v>733</v>
      </c>
      <c r="E4" s="260" t="s">
        <v>735</v>
      </c>
      <c r="F4" s="260" t="s">
        <v>737</v>
      </c>
      <c r="G4" s="260" t="s">
        <v>741</v>
      </c>
      <c r="H4" s="260" t="s">
        <v>821</v>
      </c>
      <c r="I4" s="260" t="s">
        <v>827</v>
      </c>
      <c r="J4" s="260" t="s">
        <v>830</v>
      </c>
      <c r="K4" s="260" t="s">
        <v>838</v>
      </c>
      <c r="L4" s="260" t="s">
        <v>913</v>
      </c>
      <c r="M4" s="8"/>
      <c r="N4" s="8"/>
      <c r="O4" s="8"/>
      <c r="P4" s="8"/>
    </row>
    <row r="5" spans="1:16" s="9" customFormat="1" ht="29.25" customHeight="1" x14ac:dyDescent="0.25">
      <c r="A5" s="135" t="s">
        <v>815</v>
      </c>
      <c r="B5" s="136" t="s">
        <v>816</v>
      </c>
      <c r="C5" s="422"/>
      <c r="D5" s="422"/>
      <c r="E5" s="422"/>
      <c r="F5" s="422"/>
      <c r="G5" s="422"/>
      <c r="H5" s="422"/>
      <c r="I5" s="422"/>
      <c r="J5" s="422"/>
      <c r="K5" s="422"/>
      <c r="L5" s="422"/>
      <c r="M5" s="8"/>
      <c r="N5" s="8"/>
      <c r="O5" s="8"/>
      <c r="P5" s="8"/>
    </row>
    <row r="6" spans="1:16" s="9" customFormat="1" ht="15.75" customHeight="1" x14ac:dyDescent="0.25">
      <c r="A6" s="134" t="s">
        <v>305</v>
      </c>
      <c r="B6" s="134" t="s">
        <v>310</v>
      </c>
      <c r="C6" s="391">
        <v>3215.2627429999993</v>
      </c>
      <c r="D6" s="391">
        <v>4076.7595600000004</v>
      </c>
      <c r="E6" s="391">
        <v>4132.262494999999</v>
      </c>
      <c r="F6" s="391">
        <v>3815.3590389999999</v>
      </c>
      <c r="G6" s="391">
        <v>3235.0568160000003</v>
      </c>
      <c r="H6" s="391">
        <v>3753.9015810000001</v>
      </c>
      <c r="I6" s="391">
        <v>3971.9836130000003</v>
      </c>
      <c r="J6" s="391">
        <v>3722.0540879999999</v>
      </c>
      <c r="K6" s="391">
        <v>3856.0661529999998</v>
      </c>
      <c r="L6" s="391">
        <v>4599.7138450000002</v>
      </c>
    </row>
    <row r="7" spans="1:16" s="8" customFormat="1" ht="15.75" customHeight="1" x14ac:dyDescent="0.25">
      <c r="A7" s="134" t="s">
        <v>819</v>
      </c>
      <c r="B7" s="134" t="s">
        <v>817</v>
      </c>
      <c r="C7" s="244">
        <v>2820.0684609999998</v>
      </c>
      <c r="D7" s="391">
        <v>4275.7296880000004</v>
      </c>
      <c r="E7" s="391">
        <v>4950.4597319999993</v>
      </c>
      <c r="F7" s="391">
        <v>4268.7475979999999</v>
      </c>
      <c r="G7" s="391">
        <v>2605.3922160000002</v>
      </c>
      <c r="H7" s="391">
        <v>2395.242467</v>
      </c>
      <c r="I7" s="391">
        <v>1536.578503</v>
      </c>
      <c r="J7" s="391">
        <v>2166.3146049999996</v>
      </c>
      <c r="K7" s="391">
        <v>2510.2179889999998</v>
      </c>
      <c r="L7" s="391">
        <v>3346.8744980000001</v>
      </c>
    </row>
    <row r="8" spans="1:16" s="139" customFormat="1" ht="15.75" customHeight="1" x14ac:dyDescent="0.25">
      <c r="A8" s="8"/>
      <c r="B8" s="8"/>
      <c r="C8" s="8"/>
      <c r="D8" s="8"/>
      <c r="E8" s="8"/>
      <c r="F8" s="8"/>
      <c r="G8" s="8"/>
      <c r="H8" s="8"/>
      <c r="I8" s="8"/>
      <c r="J8" s="8"/>
      <c r="K8" s="8"/>
      <c r="L8" s="8"/>
      <c r="M8" s="8"/>
      <c r="N8" s="8"/>
      <c r="O8" s="8"/>
      <c r="P8" s="8"/>
    </row>
    <row r="9" spans="1:16" s="139" customFormat="1" ht="15.75" customHeight="1" x14ac:dyDescent="0.25">
      <c r="A9" s="8"/>
      <c r="B9" s="8"/>
      <c r="C9" s="8"/>
      <c r="D9" s="8"/>
      <c r="E9" s="8"/>
      <c r="F9" s="8"/>
      <c r="G9" s="8"/>
      <c r="H9" s="8"/>
      <c r="I9" s="8"/>
      <c r="J9" s="8"/>
      <c r="K9" s="8"/>
      <c r="L9" s="8"/>
      <c r="M9" s="8"/>
      <c r="N9" s="8"/>
      <c r="O9" s="8"/>
      <c r="P9" s="8"/>
    </row>
    <row r="10" spans="1:16" s="139" customFormat="1" ht="15.75" customHeight="1" x14ac:dyDescent="0.25">
      <c r="A10" s="8"/>
      <c r="B10" s="8"/>
      <c r="C10" s="8"/>
      <c r="D10" s="8"/>
      <c r="E10" s="8"/>
      <c r="F10" s="8"/>
      <c r="G10" s="8"/>
      <c r="H10" s="8"/>
      <c r="I10" s="8"/>
      <c r="J10" s="8"/>
      <c r="K10" s="8"/>
      <c r="L10" s="8"/>
      <c r="M10" s="8"/>
      <c r="N10" s="8"/>
      <c r="O10" s="8"/>
      <c r="P10" s="8"/>
    </row>
    <row r="11" spans="1:16" s="139" customFormat="1" x14ac:dyDescent="0.25">
      <c r="A11" s="8"/>
      <c r="B11" s="8"/>
      <c r="C11" s="8"/>
      <c r="D11" s="8"/>
      <c r="E11" s="8"/>
      <c r="F11" s="8"/>
      <c r="G11" s="8"/>
      <c r="H11" s="8"/>
      <c r="I11" s="8"/>
      <c r="J11" s="8"/>
      <c r="K11" s="8"/>
      <c r="L11" s="8"/>
      <c r="M11" s="8"/>
      <c r="N11" s="8"/>
      <c r="O11" s="8"/>
      <c r="P11" s="8"/>
    </row>
    <row r="12" spans="1:16" s="139" customFormat="1" ht="15.75" customHeight="1" x14ac:dyDescent="0.25">
      <c r="A12" s="8"/>
      <c r="B12" s="8"/>
      <c r="C12" s="8"/>
      <c r="D12" s="8"/>
      <c r="E12" s="8"/>
      <c r="F12" s="8"/>
      <c r="G12" s="8"/>
      <c r="H12" s="8"/>
      <c r="I12" s="8"/>
      <c r="J12" s="8"/>
      <c r="K12" s="8"/>
      <c r="L12" s="8"/>
      <c r="M12" s="8"/>
      <c r="N12" s="8"/>
      <c r="O12" s="8"/>
      <c r="P12" s="8"/>
    </row>
    <row r="13" spans="1:16" s="139" customFormat="1" ht="15.75" customHeight="1" x14ac:dyDescent="0.25">
      <c r="A13" s="8"/>
      <c r="B13" s="8"/>
      <c r="C13" s="8"/>
      <c r="D13" s="8"/>
      <c r="E13" s="8"/>
      <c r="F13" s="8"/>
      <c r="G13" s="8"/>
      <c r="H13" s="8"/>
      <c r="I13" s="8"/>
      <c r="J13" s="8"/>
      <c r="K13" s="8"/>
      <c r="L13" s="8"/>
      <c r="M13" s="8"/>
      <c r="N13" s="8"/>
      <c r="O13" s="8"/>
      <c r="P13" s="8"/>
    </row>
    <row r="14" spans="1:16" ht="29.25" customHeight="1" x14ac:dyDescent="0.25">
      <c r="A14" s="8"/>
      <c r="B14" s="8"/>
    </row>
    <row r="15" spans="1:16" s="8" customFormat="1" ht="15.75" customHeight="1" x14ac:dyDescent="0.25"/>
    <row r="16" spans="1:16" ht="15.75" customHeight="1" x14ac:dyDescent="0.25">
      <c r="A16" s="8"/>
      <c r="B16" s="8"/>
    </row>
    <row r="17" spans="1:16" ht="15.75" customHeight="1" x14ac:dyDescent="0.25">
      <c r="A17" s="8"/>
      <c r="B17" s="8"/>
    </row>
    <row r="18" spans="1:16" ht="15.75" customHeight="1" x14ac:dyDescent="0.25">
      <c r="A18" s="8"/>
      <c r="B18" s="8"/>
    </row>
    <row r="19" spans="1:16" ht="15.75" hidden="1" customHeight="1" x14ac:dyDescent="0.25">
      <c r="A19" s="8"/>
      <c r="B19" s="8"/>
    </row>
    <row r="20" spans="1:16" ht="15.75" hidden="1" customHeight="1" x14ac:dyDescent="0.25">
      <c r="A20" s="8"/>
      <c r="B20" s="8"/>
    </row>
    <row r="21" spans="1:16" ht="15.75" customHeight="1" x14ac:dyDescent="0.25">
      <c r="A21" s="8"/>
      <c r="B21" s="8"/>
    </row>
    <row r="22" spans="1:16" ht="15.75" customHeight="1" x14ac:dyDescent="0.25">
      <c r="A22" s="8"/>
      <c r="B22" s="8"/>
    </row>
    <row r="23" spans="1:16" s="9" customFormat="1" ht="15.75" customHeight="1" x14ac:dyDescent="0.25">
      <c r="A23" s="8"/>
      <c r="B23" s="8"/>
      <c r="C23" s="8"/>
      <c r="D23" s="8"/>
      <c r="E23" s="8"/>
      <c r="F23" s="8"/>
      <c r="G23" s="8"/>
      <c r="H23" s="8"/>
      <c r="I23" s="8"/>
      <c r="J23" s="8"/>
      <c r="K23" s="8"/>
      <c r="L23" s="8"/>
      <c r="M23" s="139"/>
      <c r="N23" s="139"/>
      <c r="O23" s="139"/>
      <c r="P23" s="139"/>
    </row>
    <row r="24" spans="1:16" ht="15.75" customHeight="1" x14ac:dyDescent="0.25">
      <c r="A24" s="8"/>
      <c r="B24" s="8"/>
    </row>
    <row r="25" spans="1:16" ht="15.75" customHeight="1" x14ac:dyDescent="0.25">
      <c r="A25" s="8"/>
      <c r="B25" s="8"/>
    </row>
    <row r="26" spans="1:16" ht="15.75" customHeight="1" x14ac:dyDescent="0.25">
      <c r="A26" s="8"/>
      <c r="B26" s="8"/>
    </row>
    <row r="27" spans="1:16" ht="15.75" customHeight="1" x14ac:dyDescent="0.25">
      <c r="A27" s="8"/>
      <c r="B27" s="8"/>
    </row>
    <row r="28" spans="1:16" ht="15.75" customHeight="1" x14ac:dyDescent="0.25">
      <c r="A28" s="8"/>
      <c r="B28" s="8"/>
    </row>
    <row r="29" spans="1:16" ht="15.75" customHeight="1" x14ac:dyDescent="0.25">
      <c r="A29" s="8"/>
      <c r="B29" s="8"/>
    </row>
    <row r="30" spans="1:16" ht="15.75" customHeight="1" x14ac:dyDescent="0.25">
      <c r="A30" s="8"/>
      <c r="B30" s="8"/>
    </row>
    <row r="31" spans="1:16" ht="15.75" customHeight="1" x14ac:dyDescent="0.25">
      <c r="A31" s="8"/>
      <c r="B31" s="8"/>
    </row>
    <row r="32" spans="1:16" s="26" customFormat="1" ht="29.25" customHeight="1" x14ac:dyDescent="0.25">
      <c r="A32" s="8"/>
      <c r="B32" s="8"/>
      <c r="C32" s="8"/>
      <c r="D32" s="8"/>
      <c r="E32" s="8"/>
      <c r="F32" s="8"/>
      <c r="G32" s="8"/>
      <c r="H32" s="8"/>
      <c r="I32" s="8"/>
      <c r="J32" s="8"/>
      <c r="K32" s="8"/>
      <c r="L32" s="8"/>
      <c r="M32" s="8"/>
      <c r="N32" s="8"/>
      <c r="O32" s="8"/>
      <c r="P32" s="8"/>
    </row>
    <row r="33" spans="1:16" ht="15.75" customHeight="1" x14ac:dyDescent="0.25">
      <c r="A33" s="8"/>
      <c r="B33" s="8"/>
    </row>
    <row r="34" spans="1:16" s="267" customFormat="1" ht="15.75" customHeight="1" x14ac:dyDescent="0.25">
      <c r="A34" s="215"/>
      <c r="B34" s="170"/>
      <c r="C34" s="5"/>
      <c r="D34" s="5"/>
      <c r="E34" s="5"/>
      <c r="F34" s="5"/>
      <c r="G34" s="5"/>
      <c r="H34" s="5"/>
      <c r="I34" s="5"/>
      <c r="J34" s="5"/>
      <c r="K34" s="5"/>
      <c r="L34" s="5"/>
      <c r="M34" s="8"/>
      <c r="N34" s="8"/>
      <c r="O34" s="8"/>
      <c r="P34" s="8"/>
    </row>
    <row r="35" spans="1:16" ht="15.75" customHeight="1" x14ac:dyDescent="0.25">
      <c r="B35" s="170"/>
    </row>
    <row r="36" spans="1:16" ht="15.75" customHeight="1" x14ac:dyDescent="0.25">
      <c r="B36" s="170"/>
    </row>
    <row r="37" spans="1:16" ht="15.75" customHeight="1" x14ac:dyDescent="0.25">
      <c r="B37" s="170"/>
    </row>
    <row r="38" spans="1:16" ht="15.75" customHeight="1" x14ac:dyDescent="0.25">
      <c r="B38" s="1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61"/>
  <sheetViews>
    <sheetView zoomScaleNormal="100" zoomScaleSheetLayoutView="85" workbookViewId="0">
      <pane xSplit="2" ySplit="4" topLeftCell="C5" activePane="bottomRight" state="frozen"/>
      <selection pane="topRight"/>
      <selection pane="bottomLeft"/>
      <selection pane="bottomRight"/>
    </sheetView>
  </sheetViews>
  <sheetFormatPr defaultColWidth="12.7109375" defaultRowHeight="15.75" customHeight="1" x14ac:dyDescent="0.2"/>
  <cols>
    <col min="1" max="1" width="56.42578125" style="7" customWidth="1"/>
    <col min="2" max="2" width="42.42578125" style="7" customWidth="1"/>
    <col min="3" max="8" width="15.5703125" style="7" bestFit="1" customWidth="1"/>
    <col min="9" max="16384" width="12.7109375" style="7"/>
  </cols>
  <sheetData>
    <row r="1" spans="1:8" ht="15.75" customHeight="1" x14ac:dyDescent="0.2">
      <c r="A1" s="310" t="s">
        <v>315</v>
      </c>
      <c r="B1" s="310" t="s">
        <v>316</v>
      </c>
      <c r="C1" s="238"/>
      <c r="D1" s="238"/>
      <c r="E1" s="238"/>
      <c r="F1" s="238"/>
      <c r="G1" s="238"/>
      <c r="H1" s="238"/>
    </row>
    <row r="2" spans="1:8" ht="15.75" customHeight="1" x14ac:dyDescent="0.2">
      <c r="A2" s="432"/>
      <c r="B2" s="1"/>
      <c r="C2" s="238"/>
      <c r="D2" s="238"/>
      <c r="E2" s="238"/>
      <c r="F2" s="238"/>
      <c r="G2" s="238"/>
      <c r="H2" s="238"/>
    </row>
    <row r="3" spans="1:8" ht="15.75" customHeight="1" thickBot="1" x14ac:dyDescent="0.25">
      <c r="A3" s="1"/>
      <c r="B3" s="1"/>
      <c r="C3" s="238"/>
      <c r="D3" s="238"/>
      <c r="E3" s="238"/>
      <c r="F3" s="238"/>
      <c r="G3" s="238"/>
      <c r="H3" s="238"/>
    </row>
    <row r="4" spans="1:8" s="312" customFormat="1" ht="15.75" customHeight="1" thickBot="1" x14ac:dyDescent="0.25">
      <c r="A4" s="258" t="s">
        <v>301</v>
      </c>
      <c r="B4" s="259" t="s">
        <v>162</v>
      </c>
      <c r="C4" s="260" t="s">
        <v>741</v>
      </c>
      <c r="D4" s="260" t="s">
        <v>821</v>
      </c>
      <c r="E4" s="260" t="s">
        <v>827</v>
      </c>
      <c r="F4" s="260" t="s">
        <v>830</v>
      </c>
      <c r="G4" s="260" t="s">
        <v>838</v>
      </c>
      <c r="H4" s="260" t="s">
        <v>913</v>
      </c>
    </row>
    <row r="5" spans="1:8" s="321" customFormat="1" ht="29.25" customHeight="1" x14ac:dyDescent="0.2">
      <c r="A5" s="352" t="s">
        <v>510</v>
      </c>
      <c r="B5" s="353" t="s">
        <v>507</v>
      </c>
      <c r="C5" s="455">
        <v>242970</v>
      </c>
      <c r="D5" s="455">
        <v>241153</v>
      </c>
      <c r="E5" s="455">
        <v>242207</v>
      </c>
      <c r="F5" s="455">
        <v>239125</v>
      </c>
      <c r="G5" s="455">
        <v>244291</v>
      </c>
      <c r="H5" s="455">
        <v>243016</v>
      </c>
    </row>
    <row r="6" spans="1:8" s="321" customFormat="1" ht="15.75" customHeight="1" x14ac:dyDescent="0.2">
      <c r="A6" s="133" t="s">
        <v>407</v>
      </c>
      <c r="B6" s="140" t="s">
        <v>413</v>
      </c>
      <c r="C6" s="351">
        <v>120125</v>
      </c>
      <c r="D6" s="351">
        <v>116698</v>
      </c>
      <c r="E6" s="351">
        <v>112969</v>
      </c>
      <c r="F6" s="351">
        <v>111434</v>
      </c>
      <c r="G6" s="351">
        <v>109707</v>
      </c>
      <c r="H6" s="351">
        <v>108197</v>
      </c>
    </row>
    <row r="7" spans="1:8" s="362" customFormat="1" ht="15.75" customHeight="1" x14ac:dyDescent="0.2">
      <c r="A7" s="357" t="s">
        <v>606</v>
      </c>
      <c r="B7" s="358" t="s">
        <v>609</v>
      </c>
      <c r="C7" s="458">
        <v>102222</v>
      </c>
      <c r="D7" s="458">
        <v>98751</v>
      </c>
      <c r="E7" s="458">
        <v>93007</v>
      </c>
      <c r="F7" s="458">
        <v>98541</v>
      </c>
      <c r="G7" s="458">
        <v>97055</v>
      </c>
      <c r="H7" s="458">
        <v>96656</v>
      </c>
    </row>
    <row r="8" spans="1:8" s="362" customFormat="1" ht="15.75" customHeight="1" x14ac:dyDescent="0.2">
      <c r="A8" s="357" t="s">
        <v>607</v>
      </c>
      <c r="B8" s="358" t="s">
        <v>610</v>
      </c>
      <c r="C8" s="361">
        <v>15921</v>
      </c>
      <c r="D8" s="361">
        <v>16037</v>
      </c>
      <c r="E8" s="361">
        <v>18016</v>
      </c>
      <c r="F8" s="361">
        <v>11033</v>
      </c>
      <c r="G8" s="361">
        <v>10886</v>
      </c>
      <c r="H8" s="361">
        <v>9850</v>
      </c>
    </row>
    <row r="9" spans="1:8" s="362" customFormat="1" ht="15.75" customHeight="1" x14ac:dyDescent="0.2">
      <c r="A9" s="357" t="s">
        <v>608</v>
      </c>
      <c r="B9" s="358" t="s">
        <v>611</v>
      </c>
      <c r="C9" s="361">
        <v>1982</v>
      </c>
      <c r="D9" s="361">
        <v>1910</v>
      </c>
      <c r="E9" s="361">
        <v>1946</v>
      </c>
      <c r="F9" s="361">
        <v>1860</v>
      </c>
      <c r="G9" s="361">
        <v>1766</v>
      </c>
      <c r="H9" s="361">
        <v>1691</v>
      </c>
    </row>
    <row r="10" spans="1:8" ht="15.75" customHeight="1" x14ac:dyDescent="0.2">
      <c r="A10" s="141" t="s">
        <v>405</v>
      </c>
      <c r="B10" s="187" t="s">
        <v>421</v>
      </c>
      <c r="C10" s="458">
        <v>-2203</v>
      </c>
      <c r="D10" s="458">
        <v>-2264</v>
      </c>
      <c r="E10" s="458">
        <v>-2378</v>
      </c>
      <c r="F10" s="458">
        <v>-2297</v>
      </c>
      <c r="G10" s="458">
        <v>-2312</v>
      </c>
      <c r="H10" s="458">
        <v>-2268</v>
      </c>
    </row>
    <row r="11" spans="1:8" s="362" customFormat="1" ht="15.75" customHeight="1" x14ac:dyDescent="0.2">
      <c r="A11" s="357" t="s">
        <v>606</v>
      </c>
      <c r="B11" s="358" t="s">
        <v>609</v>
      </c>
      <c r="C11" s="361">
        <v>-57</v>
      </c>
      <c r="D11" s="361">
        <v>-72</v>
      </c>
      <c r="E11" s="361">
        <v>-92</v>
      </c>
      <c r="F11" s="361">
        <v>-118</v>
      </c>
      <c r="G11" s="361">
        <v>-119</v>
      </c>
      <c r="H11" s="361">
        <v>-109</v>
      </c>
    </row>
    <row r="12" spans="1:8" s="362" customFormat="1" ht="15.75" customHeight="1" x14ac:dyDescent="0.2">
      <c r="A12" s="357" t="s">
        <v>607</v>
      </c>
      <c r="B12" s="358" t="s">
        <v>610</v>
      </c>
      <c r="C12" s="361">
        <v>-794</v>
      </c>
      <c r="D12" s="361">
        <v>-855</v>
      </c>
      <c r="E12" s="361">
        <v>-898</v>
      </c>
      <c r="F12" s="361">
        <v>-837</v>
      </c>
      <c r="G12" s="361">
        <v>-908</v>
      </c>
      <c r="H12" s="361">
        <v>-928</v>
      </c>
    </row>
    <row r="13" spans="1:8" s="362" customFormat="1" ht="15.75" customHeight="1" x14ac:dyDescent="0.2">
      <c r="A13" s="357" t="s">
        <v>608</v>
      </c>
      <c r="B13" s="358" t="s">
        <v>611</v>
      </c>
      <c r="C13" s="458">
        <v>-1352</v>
      </c>
      <c r="D13" s="458">
        <v>-1337</v>
      </c>
      <c r="E13" s="458">
        <v>-1388</v>
      </c>
      <c r="F13" s="458">
        <v>-1342</v>
      </c>
      <c r="G13" s="458">
        <v>-1285</v>
      </c>
      <c r="H13" s="458">
        <v>-1231</v>
      </c>
    </row>
    <row r="14" spans="1:8" s="321" customFormat="1" ht="15.75" customHeight="1" x14ac:dyDescent="0.2">
      <c r="A14" s="133" t="s">
        <v>416</v>
      </c>
      <c r="B14" s="140" t="s">
        <v>419</v>
      </c>
      <c r="C14" s="361">
        <v>75740</v>
      </c>
      <c r="D14" s="361">
        <v>76944</v>
      </c>
      <c r="E14" s="361">
        <v>80884</v>
      </c>
      <c r="F14" s="361">
        <v>79156</v>
      </c>
      <c r="G14" s="361">
        <v>85345</v>
      </c>
      <c r="H14" s="361">
        <v>84804</v>
      </c>
    </row>
    <row r="15" spans="1:8" s="362" customFormat="1" ht="15.75" customHeight="1" x14ac:dyDescent="0.2">
      <c r="A15" s="357" t="s">
        <v>606</v>
      </c>
      <c r="B15" s="358" t="s">
        <v>609</v>
      </c>
      <c r="C15" s="361">
        <v>55483</v>
      </c>
      <c r="D15" s="361">
        <v>56481</v>
      </c>
      <c r="E15" s="361">
        <v>59481</v>
      </c>
      <c r="F15" s="361">
        <v>60698</v>
      </c>
      <c r="G15" s="361">
        <v>64961</v>
      </c>
      <c r="H15" s="361">
        <v>63845</v>
      </c>
    </row>
    <row r="16" spans="1:8" s="362" customFormat="1" ht="15.75" customHeight="1" x14ac:dyDescent="0.2">
      <c r="A16" s="357" t="s">
        <v>607</v>
      </c>
      <c r="B16" s="358" t="s">
        <v>610</v>
      </c>
      <c r="C16" s="361">
        <v>15770</v>
      </c>
      <c r="D16" s="361">
        <v>16097</v>
      </c>
      <c r="E16" s="361">
        <v>16990</v>
      </c>
      <c r="F16" s="361">
        <v>14302</v>
      </c>
      <c r="G16" s="361">
        <v>16188</v>
      </c>
      <c r="H16" s="361">
        <v>16861</v>
      </c>
    </row>
    <row r="17" spans="1:8" s="362" customFormat="1" ht="15.75" customHeight="1" x14ac:dyDescent="0.2">
      <c r="A17" s="357" t="s">
        <v>608</v>
      </c>
      <c r="B17" s="358" t="s">
        <v>611</v>
      </c>
      <c r="C17" s="361">
        <v>4487</v>
      </c>
      <c r="D17" s="361">
        <v>4366</v>
      </c>
      <c r="E17" s="361">
        <v>4413</v>
      </c>
      <c r="F17" s="361">
        <v>4156</v>
      </c>
      <c r="G17" s="361">
        <v>4196</v>
      </c>
      <c r="H17" s="361">
        <v>4098</v>
      </c>
    </row>
    <row r="18" spans="1:8" ht="15.75" customHeight="1" x14ac:dyDescent="0.2">
      <c r="A18" s="141" t="s">
        <v>405</v>
      </c>
      <c r="B18" s="187" t="s">
        <v>421</v>
      </c>
      <c r="C18" s="95">
        <v>-4231</v>
      </c>
      <c r="D18" s="95">
        <v>-4275</v>
      </c>
      <c r="E18" s="95">
        <v>-4458</v>
      </c>
      <c r="F18" s="95">
        <v>-4462</v>
      </c>
      <c r="G18" s="95">
        <v>-4599</v>
      </c>
      <c r="H18" s="95">
        <v>-4605</v>
      </c>
    </row>
    <row r="19" spans="1:8" s="362" customFormat="1" ht="15.75" customHeight="1" x14ac:dyDescent="0.2">
      <c r="A19" s="357" t="s">
        <v>606</v>
      </c>
      <c r="B19" s="358" t="s">
        <v>609</v>
      </c>
      <c r="C19" s="361">
        <v>-324</v>
      </c>
      <c r="D19" s="361">
        <v>-337</v>
      </c>
      <c r="E19" s="361">
        <v>-349</v>
      </c>
      <c r="F19" s="361">
        <v>-404</v>
      </c>
      <c r="G19" s="361">
        <v>-430</v>
      </c>
      <c r="H19" s="361">
        <v>-462</v>
      </c>
    </row>
    <row r="20" spans="1:8" s="362" customFormat="1" ht="15.75" customHeight="1" x14ac:dyDescent="0.2">
      <c r="A20" s="357" t="s">
        <v>607</v>
      </c>
      <c r="B20" s="358" t="s">
        <v>610</v>
      </c>
      <c r="C20" s="361">
        <v>-1096</v>
      </c>
      <c r="D20" s="361">
        <v>-1225</v>
      </c>
      <c r="E20" s="361">
        <v>-1437</v>
      </c>
      <c r="F20" s="361">
        <v>-1586</v>
      </c>
      <c r="G20" s="361">
        <v>-1702</v>
      </c>
      <c r="H20" s="361">
        <v>-1718</v>
      </c>
    </row>
    <row r="21" spans="1:8" s="362" customFormat="1" ht="15.75" customHeight="1" x14ac:dyDescent="0.2">
      <c r="A21" s="357" t="s">
        <v>608</v>
      </c>
      <c r="B21" s="358" t="s">
        <v>611</v>
      </c>
      <c r="C21" s="361">
        <v>-2811</v>
      </c>
      <c r="D21" s="361">
        <v>-2713</v>
      </c>
      <c r="E21" s="361">
        <v>-2672</v>
      </c>
      <c r="F21" s="361">
        <v>-2472</v>
      </c>
      <c r="G21" s="361">
        <v>-2467</v>
      </c>
      <c r="H21" s="361">
        <v>-2425</v>
      </c>
    </row>
    <row r="22" spans="1:8" s="321" customFormat="1" ht="15.75" customHeight="1" x14ac:dyDescent="0.2">
      <c r="A22" s="133" t="s">
        <v>406</v>
      </c>
      <c r="B22" s="140" t="s">
        <v>414</v>
      </c>
      <c r="C22" s="360">
        <v>28835</v>
      </c>
      <c r="D22" s="360">
        <v>29035</v>
      </c>
      <c r="E22" s="360">
        <v>29570</v>
      </c>
      <c r="F22" s="360">
        <v>29574</v>
      </c>
      <c r="G22" s="360">
        <v>29822</v>
      </c>
      <c r="H22" s="360">
        <v>30583</v>
      </c>
    </row>
    <row r="23" spans="1:8" s="362" customFormat="1" ht="15.75" customHeight="1" x14ac:dyDescent="0.2">
      <c r="A23" s="357" t="s">
        <v>606</v>
      </c>
      <c r="B23" s="358" t="s">
        <v>609</v>
      </c>
      <c r="C23" s="361">
        <v>23371</v>
      </c>
      <c r="D23" s="361">
        <v>23564</v>
      </c>
      <c r="E23" s="361">
        <v>24562</v>
      </c>
      <c r="F23" s="361">
        <v>24447</v>
      </c>
      <c r="G23" s="361">
        <v>24439</v>
      </c>
      <c r="H23" s="361">
        <v>25000</v>
      </c>
    </row>
    <row r="24" spans="1:8" s="318" customFormat="1" ht="15.75" customHeight="1" x14ac:dyDescent="0.2">
      <c r="A24" s="357" t="s">
        <v>607</v>
      </c>
      <c r="B24" s="358" t="s">
        <v>610</v>
      </c>
      <c r="C24" s="364">
        <v>3700</v>
      </c>
      <c r="D24" s="364">
        <v>3772</v>
      </c>
      <c r="E24" s="364">
        <v>3147</v>
      </c>
      <c r="F24" s="364">
        <v>3231</v>
      </c>
      <c r="G24" s="364">
        <v>3278</v>
      </c>
      <c r="H24" s="364">
        <v>3386</v>
      </c>
    </row>
    <row r="25" spans="1:8" s="318" customFormat="1" ht="15.75" customHeight="1" x14ac:dyDescent="0.2">
      <c r="A25" s="357" t="s">
        <v>608</v>
      </c>
      <c r="B25" s="358" t="s">
        <v>611</v>
      </c>
      <c r="C25" s="364">
        <v>1764</v>
      </c>
      <c r="D25" s="364">
        <v>1699</v>
      </c>
      <c r="E25" s="364">
        <v>1861</v>
      </c>
      <c r="F25" s="364">
        <v>1896</v>
      </c>
      <c r="G25" s="364">
        <v>2105</v>
      </c>
      <c r="H25" s="364">
        <v>2197</v>
      </c>
    </row>
    <row r="26" spans="1:8" ht="15.75" customHeight="1" x14ac:dyDescent="0.2">
      <c r="A26" s="141" t="s">
        <v>405</v>
      </c>
      <c r="B26" s="187" t="s">
        <v>421</v>
      </c>
      <c r="C26" s="95">
        <v>-2013</v>
      </c>
      <c r="D26" s="95">
        <v>-2004</v>
      </c>
      <c r="E26" s="95">
        <v>-2143</v>
      </c>
      <c r="F26" s="95">
        <v>-2192</v>
      </c>
      <c r="G26" s="95">
        <v>-2364</v>
      </c>
      <c r="H26" s="95">
        <v>-2436</v>
      </c>
    </row>
    <row r="27" spans="1:8" s="362" customFormat="1" ht="15.75" customHeight="1" x14ac:dyDescent="0.2">
      <c r="A27" s="357" t="s">
        <v>606</v>
      </c>
      <c r="B27" s="358" t="s">
        <v>609</v>
      </c>
      <c r="C27" s="361">
        <v>-243</v>
      </c>
      <c r="D27" s="361">
        <v>-264</v>
      </c>
      <c r="E27" s="361">
        <v>-308</v>
      </c>
      <c r="F27" s="361">
        <v>-356</v>
      </c>
      <c r="G27" s="361">
        <v>-366</v>
      </c>
      <c r="H27" s="361">
        <v>-401</v>
      </c>
    </row>
    <row r="28" spans="1:8" s="362" customFormat="1" ht="15.75" customHeight="1" x14ac:dyDescent="0.2">
      <c r="A28" s="357" t="s">
        <v>607</v>
      </c>
      <c r="B28" s="358" t="s">
        <v>610</v>
      </c>
      <c r="C28" s="361">
        <v>-671</v>
      </c>
      <c r="D28" s="361">
        <v>-679</v>
      </c>
      <c r="E28" s="361">
        <v>-655</v>
      </c>
      <c r="F28" s="361">
        <v>-654</v>
      </c>
      <c r="G28" s="361">
        <v>-707</v>
      </c>
      <c r="H28" s="361">
        <v>-707</v>
      </c>
    </row>
    <row r="29" spans="1:8" s="362" customFormat="1" ht="15.75" customHeight="1" x14ac:dyDescent="0.2">
      <c r="A29" s="357" t="s">
        <v>608</v>
      </c>
      <c r="B29" s="358" t="s">
        <v>611</v>
      </c>
      <c r="C29" s="361">
        <v>-1099</v>
      </c>
      <c r="D29" s="361">
        <v>-1061</v>
      </c>
      <c r="E29" s="361">
        <v>-1180</v>
      </c>
      <c r="F29" s="361">
        <v>-1182</v>
      </c>
      <c r="G29" s="361">
        <v>-1291</v>
      </c>
      <c r="H29" s="361">
        <v>-1328</v>
      </c>
    </row>
    <row r="30" spans="1:8" s="362" customFormat="1" ht="15.75" hidden="1" customHeight="1" x14ac:dyDescent="0.2">
      <c r="A30" s="357" t="s">
        <v>607</v>
      </c>
      <c r="B30" s="358" t="s">
        <v>610</v>
      </c>
      <c r="C30" s="361"/>
      <c r="D30" s="361"/>
      <c r="E30" s="361"/>
      <c r="F30" s="361"/>
      <c r="G30" s="361"/>
      <c r="H30" s="361"/>
    </row>
    <row r="31" spans="1:8" s="362" customFormat="1" ht="15.75" hidden="1" customHeight="1" x14ac:dyDescent="0.2">
      <c r="A31" s="357" t="s">
        <v>608</v>
      </c>
      <c r="B31" s="358" t="s">
        <v>611</v>
      </c>
      <c r="C31" s="361"/>
      <c r="D31" s="361"/>
      <c r="E31" s="361"/>
      <c r="F31" s="361"/>
      <c r="G31" s="361"/>
      <c r="H31" s="361"/>
    </row>
    <row r="32" spans="1:8" ht="15.75" hidden="1" customHeight="1" x14ac:dyDescent="0.2">
      <c r="A32" s="141" t="s">
        <v>405</v>
      </c>
      <c r="B32" s="187" t="s">
        <v>421</v>
      </c>
      <c r="C32" s="95"/>
      <c r="D32" s="95"/>
      <c r="E32" s="95"/>
      <c r="F32" s="95"/>
      <c r="G32" s="95"/>
      <c r="H32" s="95"/>
    </row>
    <row r="33" spans="1:8" s="362" customFormat="1" ht="15.75" hidden="1" customHeight="1" x14ac:dyDescent="0.2">
      <c r="A33" s="357" t="s">
        <v>606</v>
      </c>
      <c r="B33" s="358" t="s">
        <v>609</v>
      </c>
      <c r="C33" s="361"/>
      <c r="D33" s="361"/>
      <c r="E33" s="361"/>
      <c r="F33" s="361"/>
      <c r="G33" s="361"/>
      <c r="H33" s="361"/>
    </row>
    <row r="34" spans="1:8" s="362" customFormat="1" ht="15.75" hidden="1" customHeight="1" x14ac:dyDescent="0.2">
      <c r="A34" s="357" t="s">
        <v>607</v>
      </c>
      <c r="B34" s="358" t="s">
        <v>610</v>
      </c>
      <c r="C34" s="361"/>
      <c r="D34" s="361"/>
      <c r="E34" s="361"/>
      <c r="F34" s="361"/>
      <c r="G34" s="361"/>
      <c r="H34" s="361"/>
    </row>
    <row r="35" spans="1:8" s="362" customFormat="1" ht="15.75" hidden="1" customHeight="1" x14ac:dyDescent="0.2">
      <c r="A35" s="357" t="s">
        <v>608</v>
      </c>
      <c r="B35" s="358" t="s">
        <v>611</v>
      </c>
      <c r="C35" s="361"/>
      <c r="D35" s="361"/>
      <c r="E35" s="361"/>
      <c r="F35" s="361"/>
      <c r="G35" s="361"/>
      <c r="H35" s="361"/>
    </row>
    <row r="36" spans="1:8" s="362" customFormat="1" ht="15.75" customHeight="1" x14ac:dyDescent="0.2">
      <c r="A36" s="133" t="s">
        <v>417</v>
      </c>
      <c r="B36" s="140" t="s">
        <v>420</v>
      </c>
      <c r="C36" s="360">
        <v>18270</v>
      </c>
      <c r="D36" s="360">
        <v>18476</v>
      </c>
      <c r="E36" s="360">
        <v>18784</v>
      </c>
      <c r="F36" s="360">
        <v>18961</v>
      </c>
      <c r="G36" s="360">
        <v>19417</v>
      </c>
      <c r="H36" s="360">
        <v>19432</v>
      </c>
    </row>
    <row r="37" spans="1:8" s="362" customFormat="1" ht="15.75" customHeight="1" x14ac:dyDescent="0.2">
      <c r="A37" s="357" t="s">
        <v>606</v>
      </c>
      <c r="B37" s="358" t="s">
        <v>609</v>
      </c>
      <c r="C37" s="361">
        <v>12536</v>
      </c>
      <c r="D37" s="361">
        <v>12236</v>
      </c>
      <c r="E37" s="361">
        <v>12167</v>
      </c>
      <c r="F37" s="361">
        <v>12555</v>
      </c>
      <c r="G37" s="361">
        <v>12805</v>
      </c>
      <c r="H37" s="361">
        <v>12487</v>
      </c>
    </row>
    <row r="38" spans="1:8" s="362" customFormat="1" ht="15.75" customHeight="1" x14ac:dyDescent="0.2">
      <c r="A38" s="357" t="s">
        <v>607</v>
      </c>
      <c r="B38" s="358" t="s">
        <v>610</v>
      </c>
      <c r="C38" s="361">
        <v>4649</v>
      </c>
      <c r="D38" s="361">
        <v>5187</v>
      </c>
      <c r="E38" s="361">
        <v>5542</v>
      </c>
      <c r="F38" s="361">
        <v>5398</v>
      </c>
      <c r="G38" s="361">
        <v>5602</v>
      </c>
      <c r="H38" s="361">
        <v>5930</v>
      </c>
    </row>
    <row r="39" spans="1:8" s="362" customFormat="1" ht="15.75" customHeight="1" x14ac:dyDescent="0.2">
      <c r="A39" s="357" t="s">
        <v>608</v>
      </c>
      <c r="B39" s="358" t="s">
        <v>611</v>
      </c>
      <c r="C39" s="361">
        <v>1085</v>
      </c>
      <c r="D39" s="361">
        <v>1053</v>
      </c>
      <c r="E39" s="361">
        <v>1075</v>
      </c>
      <c r="F39" s="361">
        <v>1008</v>
      </c>
      <c r="G39" s="361">
        <v>1010</v>
      </c>
      <c r="H39" s="361">
        <v>1015</v>
      </c>
    </row>
    <row r="40" spans="1:8" ht="15.75" customHeight="1" x14ac:dyDescent="0.2">
      <c r="A40" s="141" t="s">
        <v>405</v>
      </c>
      <c r="B40" s="187" t="s">
        <v>421</v>
      </c>
      <c r="C40" s="95">
        <v>-699</v>
      </c>
      <c r="D40" s="95">
        <v>-738</v>
      </c>
      <c r="E40" s="95">
        <v>-777</v>
      </c>
      <c r="F40" s="95">
        <v>-797</v>
      </c>
      <c r="G40" s="95">
        <v>-827</v>
      </c>
      <c r="H40" s="95">
        <v>-838</v>
      </c>
    </row>
    <row r="41" spans="1:8" s="362" customFormat="1" ht="15.75" customHeight="1" x14ac:dyDescent="0.2">
      <c r="A41" s="357" t="s">
        <v>606</v>
      </c>
      <c r="B41" s="358" t="s">
        <v>609</v>
      </c>
      <c r="C41" s="361">
        <v>-66</v>
      </c>
      <c r="D41" s="361">
        <v>-70</v>
      </c>
      <c r="E41" s="361">
        <v>-75</v>
      </c>
      <c r="F41" s="361">
        <v>-81</v>
      </c>
      <c r="G41" s="361">
        <v>-86</v>
      </c>
      <c r="H41" s="361">
        <v>-84</v>
      </c>
    </row>
    <row r="42" spans="1:8" s="362" customFormat="1" ht="15.75" customHeight="1" x14ac:dyDescent="0.2">
      <c r="A42" s="357" t="s">
        <v>607</v>
      </c>
      <c r="B42" s="358" t="s">
        <v>610</v>
      </c>
      <c r="C42" s="361">
        <v>-171</v>
      </c>
      <c r="D42" s="361">
        <v>-180</v>
      </c>
      <c r="E42" s="361">
        <v>-197</v>
      </c>
      <c r="F42" s="361">
        <v>-210</v>
      </c>
      <c r="G42" s="361">
        <v>-229</v>
      </c>
      <c r="H42" s="361">
        <v>-234</v>
      </c>
    </row>
    <row r="43" spans="1:8" s="362" customFormat="1" ht="15.75" customHeight="1" x14ac:dyDescent="0.2">
      <c r="A43" s="357" t="s">
        <v>608</v>
      </c>
      <c r="B43" s="358" t="s">
        <v>611</v>
      </c>
      <c r="C43" s="361">
        <v>-462</v>
      </c>
      <c r="D43" s="361">
        <v>-488</v>
      </c>
      <c r="E43" s="361">
        <v>-505</v>
      </c>
      <c r="F43" s="361">
        <v>-506</v>
      </c>
      <c r="G43" s="361">
        <v>-512</v>
      </c>
      <c r="H43" s="361">
        <v>-520</v>
      </c>
    </row>
    <row r="44" spans="1:8" s="321" customFormat="1" ht="29.25" customHeight="1" x14ac:dyDescent="0.2">
      <c r="A44" s="123" t="s">
        <v>415</v>
      </c>
      <c r="B44" s="140" t="s">
        <v>418</v>
      </c>
      <c r="C44" s="360">
        <v>4292</v>
      </c>
      <c r="D44" s="360">
        <v>4086</v>
      </c>
      <c r="E44" s="360">
        <v>3805</v>
      </c>
      <c r="F44" s="360">
        <v>3590</v>
      </c>
      <c r="G44" s="360">
        <v>3307</v>
      </c>
      <c r="H44" s="360">
        <v>3189</v>
      </c>
    </row>
    <row r="45" spans="1:8" s="321" customFormat="1" ht="15.75" customHeight="1" x14ac:dyDescent="0.2">
      <c r="A45" s="133" t="s">
        <v>423</v>
      </c>
      <c r="B45" s="140" t="s">
        <v>443</v>
      </c>
      <c r="C45" s="360">
        <v>247262</v>
      </c>
      <c r="D45" s="360">
        <v>245239</v>
      </c>
      <c r="E45" s="360">
        <v>246012</v>
      </c>
      <c r="F45" s="360">
        <v>242715</v>
      </c>
      <c r="G45" s="360">
        <v>247598</v>
      </c>
      <c r="H45" s="360">
        <v>246205</v>
      </c>
    </row>
    <row r="46" spans="1:8" s="321" customFormat="1" ht="15.75" customHeight="1" x14ac:dyDescent="0.2">
      <c r="A46" s="354"/>
      <c r="B46" s="355"/>
      <c r="C46" s="365"/>
      <c r="D46" s="365"/>
      <c r="E46" s="365"/>
      <c r="F46" s="365"/>
      <c r="G46" s="365"/>
      <c r="H46" s="365"/>
    </row>
    <row r="47" spans="1:8" s="362" customFormat="1" ht="29.25" customHeight="1" x14ac:dyDescent="0.2">
      <c r="A47" s="123" t="s">
        <v>510</v>
      </c>
      <c r="B47" s="356" t="s">
        <v>507</v>
      </c>
      <c r="C47" s="360">
        <v>242970</v>
      </c>
      <c r="D47" s="360">
        <v>241153</v>
      </c>
      <c r="E47" s="360">
        <v>242207</v>
      </c>
      <c r="F47" s="360">
        <v>239125</v>
      </c>
      <c r="G47" s="360">
        <v>244291</v>
      </c>
      <c r="H47" s="360">
        <v>243016</v>
      </c>
    </row>
    <row r="48" spans="1:8" s="362" customFormat="1" ht="15.75" customHeight="1" x14ac:dyDescent="0.2">
      <c r="A48" s="357" t="s">
        <v>606</v>
      </c>
      <c r="B48" s="358" t="s">
        <v>609</v>
      </c>
      <c r="C48" s="361">
        <v>193612</v>
      </c>
      <c r="D48" s="361">
        <v>191032</v>
      </c>
      <c r="E48" s="361">
        <v>189217</v>
      </c>
      <c r="F48" s="361">
        <v>196241</v>
      </c>
      <c r="G48" s="361">
        <v>199260</v>
      </c>
      <c r="H48" s="361">
        <v>197988</v>
      </c>
    </row>
    <row r="49" spans="1:8" s="362" customFormat="1" ht="15.75" customHeight="1" x14ac:dyDescent="0.2">
      <c r="A49" s="357" t="s">
        <v>607</v>
      </c>
      <c r="B49" s="358" t="s">
        <v>610</v>
      </c>
      <c r="C49" s="361">
        <v>40040</v>
      </c>
      <c r="D49" s="361">
        <v>41093</v>
      </c>
      <c r="E49" s="361">
        <v>43695</v>
      </c>
      <c r="F49" s="361">
        <v>33964</v>
      </c>
      <c r="G49" s="361">
        <v>35954</v>
      </c>
      <c r="H49" s="361">
        <v>36027</v>
      </c>
    </row>
    <row r="50" spans="1:8" s="362" customFormat="1" ht="15.75" customHeight="1" x14ac:dyDescent="0.2">
      <c r="A50" s="357" t="s">
        <v>608</v>
      </c>
      <c r="B50" s="358" t="s">
        <v>611</v>
      </c>
      <c r="C50" s="361">
        <v>9318</v>
      </c>
      <c r="D50" s="361">
        <v>9028</v>
      </c>
      <c r="E50" s="361">
        <v>9295</v>
      </c>
      <c r="F50" s="361">
        <v>8920</v>
      </c>
      <c r="G50" s="361">
        <v>9077</v>
      </c>
      <c r="H50" s="361">
        <v>9001</v>
      </c>
    </row>
    <row r="51" spans="1:8" ht="15.75" customHeight="1" x14ac:dyDescent="0.2">
      <c r="A51" s="141" t="s">
        <v>405</v>
      </c>
      <c r="B51" s="242" t="s">
        <v>421</v>
      </c>
      <c r="C51" s="95">
        <v>-9146</v>
      </c>
      <c r="D51" s="95">
        <v>-9281</v>
      </c>
      <c r="E51" s="95">
        <v>-9756</v>
      </c>
      <c r="F51" s="95">
        <v>-9748</v>
      </c>
      <c r="G51" s="95">
        <v>-10102</v>
      </c>
      <c r="H51" s="95">
        <v>-10147</v>
      </c>
    </row>
    <row r="52" spans="1:8" s="318" customFormat="1" ht="15.75" customHeight="1" x14ac:dyDescent="0.2">
      <c r="A52" s="357" t="s">
        <v>606</v>
      </c>
      <c r="B52" s="358" t="s">
        <v>609</v>
      </c>
      <c r="C52" s="361">
        <v>-690</v>
      </c>
      <c r="D52" s="361">
        <v>-743</v>
      </c>
      <c r="E52" s="361">
        <v>-824</v>
      </c>
      <c r="F52" s="361">
        <v>-959</v>
      </c>
      <c r="G52" s="361">
        <v>-1001</v>
      </c>
      <c r="H52" s="361">
        <v>-1056</v>
      </c>
    </row>
    <row r="53" spans="1:8" s="318" customFormat="1" ht="15.75" customHeight="1" x14ac:dyDescent="0.2">
      <c r="A53" s="357" t="s">
        <v>607</v>
      </c>
      <c r="B53" s="358" t="s">
        <v>610</v>
      </c>
      <c r="C53" s="361">
        <v>-2732</v>
      </c>
      <c r="D53" s="361">
        <v>-2939</v>
      </c>
      <c r="E53" s="361">
        <v>-3187</v>
      </c>
      <c r="F53" s="361">
        <v>-3287</v>
      </c>
      <c r="G53" s="361">
        <v>-3546</v>
      </c>
      <c r="H53" s="361">
        <v>-3587</v>
      </c>
    </row>
    <row r="54" spans="1:8" s="318" customFormat="1" ht="15.75" customHeight="1" x14ac:dyDescent="0.2">
      <c r="A54" s="357" t="s">
        <v>608</v>
      </c>
      <c r="B54" s="358" t="s">
        <v>611</v>
      </c>
      <c r="C54" s="361">
        <v>-5724</v>
      </c>
      <c r="D54" s="361">
        <v>-5599</v>
      </c>
      <c r="E54" s="361">
        <v>-5745</v>
      </c>
      <c r="F54" s="361">
        <v>-5502</v>
      </c>
      <c r="G54" s="361">
        <v>-5555</v>
      </c>
      <c r="H54" s="361">
        <v>-5504</v>
      </c>
    </row>
    <row r="55" spans="1:8" s="321" customFormat="1" ht="29.25" customHeight="1" x14ac:dyDescent="0.2">
      <c r="A55" s="133" t="s">
        <v>435</v>
      </c>
      <c r="B55" s="116" t="s">
        <v>444</v>
      </c>
      <c r="C55" s="360">
        <v>233822</v>
      </c>
      <c r="D55" s="360">
        <v>231870</v>
      </c>
      <c r="E55" s="360">
        <v>232450</v>
      </c>
      <c r="F55" s="360">
        <v>229377</v>
      </c>
      <c r="G55" s="360">
        <v>234189</v>
      </c>
      <c r="H55" s="360">
        <v>232869</v>
      </c>
    </row>
    <row r="56" spans="1:8" s="321" customFormat="1" ht="29.25" customHeight="1" x14ac:dyDescent="0.2">
      <c r="A56" s="50" t="s">
        <v>415</v>
      </c>
      <c r="B56" s="108" t="s">
        <v>418</v>
      </c>
      <c r="C56" s="360">
        <v>4292</v>
      </c>
      <c r="D56" s="360">
        <v>4086</v>
      </c>
      <c r="E56" s="360">
        <v>3805</v>
      </c>
      <c r="F56" s="360">
        <v>3590</v>
      </c>
      <c r="G56" s="360">
        <v>3307</v>
      </c>
      <c r="H56" s="360">
        <v>3189</v>
      </c>
    </row>
    <row r="57" spans="1:8" s="321" customFormat="1" ht="29.25" customHeight="1" x14ac:dyDescent="0.2">
      <c r="A57" s="50" t="s">
        <v>509</v>
      </c>
      <c r="B57" s="108" t="s">
        <v>508</v>
      </c>
      <c r="C57" s="360">
        <v>2</v>
      </c>
      <c r="D57" s="360">
        <v>2</v>
      </c>
      <c r="E57" s="360">
        <v>1</v>
      </c>
      <c r="F57" s="360">
        <v>0</v>
      </c>
      <c r="G57" s="360">
        <v>0</v>
      </c>
      <c r="H57" s="360">
        <v>0</v>
      </c>
    </row>
    <row r="58" spans="1:8" ht="27.75" customHeight="1" x14ac:dyDescent="0.2">
      <c r="A58" s="343" t="s">
        <v>739</v>
      </c>
      <c r="B58" s="344" t="s">
        <v>308</v>
      </c>
      <c r="C58" s="351">
        <v>238116</v>
      </c>
      <c r="D58" s="351">
        <v>235958</v>
      </c>
      <c r="E58" s="351">
        <v>236256</v>
      </c>
      <c r="F58" s="351">
        <v>232967</v>
      </c>
      <c r="G58" s="351">
        <v>237496</v>
      </c>
      <c r="H58" s="351">
        <v>236058</v>
      </c>
    </row>
    <row r="59" spans="1:8" ht="15.75" customHeight="1" x14ac:dyDescent="0.2">
      <c r="A59" s="366"/>
      <c r="B59" s="367"/>
      <c r="C59" s="5"/>
      <c r="D59" s="5"/>
      <c r="E59" s="5"/>
      <c r="F59" s="5"/>
      <c r="G59" s="5"/>
      <c r="H59" s="5"/>
    </row>
    <row r="60" spans="1:8" ht="15.75" customHeight="1" x14ac:dyDescent="0.2">
      <c r="A60" s="366"/>
      <c r="B60" s="367"/>
    </row>
    <row r="61" spans="1:8" ht="15.75" customHeight="1" x14ac:dyDescent="0.2">
      <c r="A61" s="282"/>
      <c r="B61"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
    <pageSetUpPr fitToPage="1"/>
  </sheetPr>
  <dimension ref="A1:DQ39"/>
  <sheetViews>
    <sheetView zoomScaleNormal="100" zoomScaleSheetLayoutView="100" workbookViewId="0">
      <pane xSplit="2" ySplit="4" topLeftCell="C7" activePane="bottomRight" state="frozen"/>
      <selection pane="topRight"/>
      <selection pane="bottomLeft"/>
      <selection pane="bottomRight"/>
    </sheetView>
  </sheetViews>
  <sheetFormatPr defaultColWidth="12.7109375" defaultRowHeight="15.75" customHeight="1" x14ac:dyDescent="0.25"/>
  <cols>
    <col min="1" max="1" width="61.7109375" style="174" customWidth="1"/>
    <col min="2" max="2" width="49.140625" style="174" customWidth="1"/>
    <col min="3" max="16384" width="12.7109375" style="215"/>
  </cols>
  <sheetData>
    <row r="1" spans="1:8" ht="15.75" customHeight="1" x14ac:dyDescent="0.25">
      <c r="A1" s="309" t="s">
        <v>847</v>
      </c>
      <c r="B1" s="309" t="s">
        <v>614</v>
      </c>
      <c r="C1" s="225"/>
      <c r="D1" s="225"/>
      <c r="E1" s="225"/>
      <c r="F1" s="225"/>
      <c r="G1" s="225"/>
      <c r="H1" s="225"/>
    </row>
    <row r="2" spans="1:8" ht="15.75" customHeight="1" x14ac:dyDescent="0.25">
      <c r="A2" s="41"/>
      <c r="B2" s="41"/>
      <c r="C2" s="225"/>
      <c r="D2" s="225"/>
      <c r="E2" s="225"/>
      <c r="F2" s="225"/>
      <c r="G2" s="225"/>
      <c r="H2" s="225"/>
    </row>
    <row r="3" spans="1:8" ht="15.75" customHeight="1" thickBot="1" x14ac:dyDescent="0.3">
      <c r="A3" s="41"/>
      <c r="B3" s="41"/>
      <c r="C3" s="225"/>
      <c r="D3" s="225"/>
      <c r="E3" s="225"/>
      <c r="F3" s="225"/>
      <c r="G3" s="225"/>
      <c r="H3" s="225"/>
    </row>
    <row r="4" spans="1:8" ht="15.75" customHeight="1" thickBot="1" x14ac:dyDescent="0.3">
      <c r="A4" s="258" t="s">
        <v>301</v>
      </c>
      <c r="B4" s="259" t="s">
        <v>162</v>
      </c>
      <c r="C4" s="259" t="s">
        <v>742</v>
      </c>
      <c r="D4" s="259" t="s">
        <v>822</v>
      </c>
      <c r="E4" s="259" t="s">
        <v>828</v>
      </c>
      <c r="F4" s="259" t="s">
        <v>829</v>
      </c>
      <c r="G4" s="259" t="s">
        <v>839</v>
      </c>
      <c r="H4" s="259" t="s">
        <v>914</v>
      </c>
    </row>
    <row r="5" spans="1:8" s="9" customFormat="1" ht="15.75" customHeight="1" x14ac:dyDescent="0.25">
      <c r="A5" s="369" t="s">
        <v>840</v>
      </c>
      <c r="B5" s="349" t="s">
        <v>290</v>
      </c>
      <c r="C5" s="461">
        <v>185</v>
      </c>
      <c r="D5" s="461">
        <v>161</v>
      </c>
      <c r="E5" s="461">
        <v>164</v>
      </c>
      <c r="F5" s="461">
        <v>154</v>
      </c>
      <c r="G5" s="461">
        <v>167</v>
      </c>
      <c r="H5" s="461">
        <v>231</v>
      </c>
    </row>
    <row r="6" spans="1:8" ht="15.75" customHeight="1" x14ac:dyDescent="0.25">
      <c r="A6" s="143" t="s">
        <v>454</v>
      </c>
      <c r="B6" s="151" t="s">
        <v>857</v>
      </c>
      <c r="C6" s="168">
        <v>23</v>
      </c>
      <c r="D6" s="168">
        <v>15</v>
      </c>
      <c r="E6" s="168">
        <v>16</v>
      </c>
      <c r="F6" s="168">
        <v>5</v>
      </c>
      <c r="G6" s="168">
        <v>6</v>
      </c>
      <c r="H6" s="168">
        <v>75</v>
      </c>
    </row>
    <row r="7" spans="1:8" ht="15.75" customHeight="1" x14ac:dyDescent="0.25">
      <c r="A7" s="143" t="s">
        <v>300</v>
      </c>
      <c r="B7" s="804" t="s">
        <v>858</v>
      </c>
      <c r="C7" s="799">
        <v>162</v>
      </c>
      <c r="D7" s="799">
        <v>146</v>
      </c>
      <c r="E7" s="799">
        <v>148</v>
      </c>
      <c r="F7" s="799">
        <v>149</v>
      </c>
      <c r="G7" s="799">
        <v>161</v>
      </c>
      <c r="H7" s="799">
        <v>156</v>
      </c>
    </row>
    <row r="8" spans="1:8" s="9" customFormat="1" ht="15.75" customHeight="1" x14ac:dyDescent="0.25">
      <c r="A8" s="50" t="s">
        <v>274</v>
      </c>
      <c r="B8" s="108" t="s">
        <v>291</v>
      </c>
      <c r="C8" s="457">
        <v>320766</v>
      </c>
      <c r="D8" s="457">
        <v>325352</v>
      </c>
      <c r="E8" s="457">
        <v>339587</v>
      </c>
      <c r="F8" s="457">
        <v>338770</v>
      </c>
      <c r="G8" s="457">
        <v>349440</v>
      </c>
      <c r="H8" s="457">
        <v>365652</v>
      </c>
    </row>
    <row r="9" spans="1:8" s="9" customFormat="1" ht="15.75" customHeight="1" x14ac:dyDescent="0.25">
      <c r="A9" s="146" t="s">
        <v>846</v>
      </c>
      <c r="B9" s="147" t="s">
        <v>292</v>
      </c>
      <c r="C9" s="171">
        <v>239385</v>
      </c>
      <c r="D9" s="171">
        <v>242172</v>
      </c>
      <c r="E9" s="171">
        <v>248420</v>
      </c>
      <c r="F9" s="171">
        <v>262948</v>
      </c>
      <c r="G9" s="171">
        <v>275358</v>
      </c>
      <c r="H9" s="171">
        <v>292973</v>
      </c>
    </row>
    <row r="10" spans="1:8" s="8" customFormat="1" ht="15.75" customHeight="1" x14ac:dyDescent="0.25">
      <c r="A10" s="148" t="s">
        <v>262</v>
      </c>
      <c r="B10" s="149" t="s">
        <v>293</v>
      </c>
      <c r="C10" s="168">
        <v>200761</v>
      </c>
      <c r="D10" s="168">
        <v>192723</v>
      </c>
      <c r="E10" s="168">
        <v>184307</v>
      </c>
      <c r="F10" s="168">
        <v>180298</v>
      </c>
      <c r="G10" s="168">
        <v>179822</v>
      </c>
      <c r="H10" s="168">
        <v>185606</v>
      </c>
    </row>
    <row r="11" spans="1:8" s="8" customFormat="1" ht="15.75" customHeight="1" x14ac:dyDescent="0.25">
      <c r="A11" s="148" t="s">
        <v>263</v>
      </c>
      <c r="B11" s="149" t="s">
        <v>294</v>
      </c>
      <c r="C11" s="168">
        <v>37897</v>
      </c>
      <c r="D11" s="168">
        <v>47805</v>
      </c>
      <c r="E11" s="168">
        <v>63477</v>
      </c>
      <c r="F11" s="168">
        <v>82127</v>
      </c>
      <c r="G11" s="168">
        <v>95079</v>
      </c>
      <c r="H11" s="168">
        <v>107042</v>
      </c>
    </row>
    <row r="12" spans="1:8" s="8" customFormat="1" ht="15.75" customHeight="1" x14ac:dyDescent="0.25">
      <c r="A12" s="148" t="s">
        <v>300</v>
      </c>
      <c r="B12" s="804" t="s">
        <v>858</v>
      </c>
      <c r="C12" s="168">
        <v>18</v>
      </c>
      <c r="D12" s="168">
        <v>18</v>
      </c>
      <c r="E12" s="168">
        <v>11</v>
      </c>
      <c r="F12" s="168">
        <v>18</v>
      </c>
      <c r="G12" s="168">
        <v>18</v>
      </c>
      <c r="H12" s="168">
        <v>18</v>
      </c>
    </row>
    <row r="13" spans="1:8" s="8" customFormat="1" ht="15.75" customHeight="1" x14ac:dyDescent="0.25">
      <c r="A13" s="148" t="s">
        <v>63</v>
      </c>
      <c r="B13" s="149" t="s">
        <v>186</v>
      </c>
      <c r="C13" s="168">
        <v>709</v>
      </c>
      <c r="D13" s="168">
        <v>1626</v>
      </c>
      <c r="E13" s="168">
        <v>625</v>
      </c>
      <c r="F13" s="168">
        <v>505</v>
      </c>
      <c r="G13" s="168">
        <v>439</v>
      </c>
      <c r="H13" s="168">
        <v>307</v>
      </c>
    </row>
    <row r="14" spans="1:8" s="9" customFormat="1" ht="15.75" customHeight="1" x14ac:dyDescent="0.25">
      <c r="A14" s="150" t="s">
        <v>264</v>
      </c>
      <c r="B14" s="147" t="s">
        <v>295</v>
      </c>
      <c r="C14" s="171">
        <v>61671</v>
      </c>
      <c r="D14" s="171">
        <v>64877</v>
      </c>
      <c r="E14" s="171">
        <v>73101</v>
      </c>
      <c r="F14" s="171">
        <v>58634</v>
      </c>
      <c r="G14" s="171">
        <v>59570</v>
      </c>
      <c r="H14" s="171">
        <v>59961</v>
      </c>
    </row>
    <row r="15" spans="1:8" s="8" customFormat="1" ht="15.75" customHeight="1" x14ac:dyDescent="0.25">
      <c r="A15" s="148" t="s">
        <v>262</v>
      </c>
      <c r="B15" s="149" t="s">
        <v>293</v>
      </c>
      <c r="C15" s="168">
        <v>46344</v>
      </c>
      <c r="D15" s="168">
        <v>46073</v>
      </c>
      <c r="E15" s="168">
        <v>40303</v>
      </c>
      <c r="F15" s="168">
        <v>40290</v>
      </c>
      <c r="G15" s="168">
        <v>41396</v>
      </c>
      <c r="H15" s="168">
        <v>42262</v>
      </c>
    </row>
    <row r="16" spans="1:8" s="8" customFormat="1" ht="15.75" customHeight="1" x14ac:dyDescent="0.25">
      <c r="A16" s="148" t="s">
        <v>263</v>
      </c>
      <c r="B16" s="149" t="s">
        <v>294</v>
      </c>
      <c r="C16" s="168">
        <v>14522</v>
      </c>
      <c r="D16" s="168">
        <v>18044</v>
      </c>
      <c r="E16" s="168">
        <v>31229</v>
      </c>
      <c r="F16" s="168">
        <v>17748</v>
      </c>
      <c r="G16" s="168">
        <v>17603</v>
      </c>
      <c r="H16" s="168">
        <v>17143</v>
      </c>
    </row>
    <row r="17" spans="1:8" s="8" customFormat="1" ht="15.75" customHeight="1" x14ac:dyDescent="0.25">
      <c r="A17" s="148" t="s">
        <v>265</v>
      </c>
      <c r="B17" s="149" t="s">
        <v>296</v>
      </c>
      <c r="C17" s="168">
        <v>0</v>
      </c>
      <c r="D17" s="168">
        <v>0</v>
      </c>
      <c r="E17" s="168">
        <v>0</v>
      </c>
      <c r="F17" s="168">
        <v>0</v>
      </c>
      <c r="G17" s="168">
        <v>0</v>
      </c>
      <c r="H17" s="168">
        <v>0</v>
      </c>
    </row>
    <row r="18" spans="1:8" s="8" customFormat="1" ht="15.75" customHeight="1" x14ac:dyDescent="0.25">
      <c r="A18" s="148" t="s">
        <v>300</v>
      </c>
      <c r="B18" s="804" t="s">
        <v>858</v>
      </c>
      <c r="C18" s="168">
        <v>0</v>
      </c>
      <c r="D18" s="168">
        <v>0</v>
      </c>
      <c r="E18" s="168"/>
      <c r="F18" s="168">
        <v>0</v>
      </c>
      <c r="G18" s="168">
        <v>0</v>
      </c>
      <c r="H18" s="168">
        <v>0</v>
      </c>
    </row>
    <row r="19" spans="1:8" s="8" customFormat="1" ht="15.75" customHeight="1" x14ac:dyDescent="0.25">
      <c r="A19" s="148" t="s">
        <v>63</v>
      </c>
      <c r="B19" s="149" t="s">
        <v>186</v>
      </c>
      <c r="C19" s="168">
        <v>805</v>
      </c>
      <c r="D19" s="168">
        <v>760</v>
      </c>
      <c r="E19" s="168">
        <v>1569</v>
      </c>
      <c r="F19" s="168">
        <v>596</v>
      </c>
      <c r="G19" s="168">
        <v>571</v>
      </c>
      <c r="H19" s="168">
        <v>556</v>
      </c>
    </row>
    <row r="20" spans="1:8" s="9" customFormat="1" ht="15.75" customHeight="1" x14ac:dyDescent="0.25">
      <c r="A20" s="146" t="s">
        <v>266</v>
      </c>
      <c r="B20" s="147" t="s">
        <v>297</v>
      </c>
      <c r="C20" s="171">
        <v>19710</v>
      </c>
      <c r="D20" s="171">
        <v>18303</v>
      </c>
      <c r="E20" s="171">
        <v>18066</v>
      </c>
      <c r="F20" s="171">
        <v>17188</v>
      </c>
      <c r="G20" s="171">
        <v>14512</v>
      </c>
      <c r="H20" s="171">
        <v>12718</v>
      </c>
    </row>
    <row r="21" spans="1:8" s="8" customFormat="1" ht="15.75" customHeight="1" x14ac:dyDescent="0.25">
      <c r="A21" s="148" t="s">
        <v>262</v>
      </c>
      <c r="B21" s="149" t="s">
        <v>293</v>
      </c>
      <c r="C21" s="168">
        <v>17600</v>
      </c>
      <c r="D21" s="168">
        <v>15777</v>
      </c>
      <c r="E21" s="168">
        <v>13172</v>
      </c>
      <c r="F21" s="168">
        <v>16224</v>
      </c>
      <c r="G21" s="168">
        <v>12070</v>
      </c>
      <c r="H21" s="168">
        <v>10860</v>
      </c>
    </row>
    <row r="22" spans="1:8" s="8" customFormat="1" ht="15.75" customHeight="1" x14ac:dyDescent="0.25">
      <c r="A22" s="148" t="s">
        <v>263</v>
      </c>
      <c r="B22" s="149" t="s">
        <v>294</v>
      </c>
      <c r="C22" s="168">
        <v>2082</v>
      </c>
      <c r="D22" s="168">
        <v>2517</v>
      </c>
      <c r="E22" s="168">
        <v>4855</v>
      </c>
      <c r="F22" s="168">
        <v>913</v>
      </c>
      <c r="G22" s="168">
        <v>2434</v>
      </c>
      <c r="H22" s="168">
        <v>1847</v>
      </c>
    </row>
    <row r="23" spans="1:8" s="8" customFormat="1" ht="15.75" customHeight="1" x14ac:dyDescent="0.25">
      <c r="A23" s="148" t="s">
        <v>300</v>
      </c>
      <c r="B23" s="804" t="s">
        <v>858</v>
      </c>
      <c r="C23" s="168">
        <v>0</v>
      </c>
      <c r="D23" s="168">
        <v>0</v>
      </c>
      <c r="E23" s="168"/>
      <c r="F23" s="168">
        <v>0</v>
      </c>
      <c r="G23" s="168">
        <v>0</v>
      </c>
      <c r="H23" s="168">
        <v>0</v>
      </c>
    </row>
    <row r="24" spans="1:8" s="8" customFormat="1" ht="15.75" customHeight="1" x14ac:dyDescent="0.25">
      <c r="A24" s="148" t="s">
        <v>63</v>
      </c>
      <c r="B24" s="149" t="s">
        <v>186</v>
      </c>
      <c r="C24" s="168">
        <v>28</v>
      </c>
      <c r="D24" s="168">
        <v>9</v>
      </c>
      <c r="E24" s="168">
        <v>39</v>
      </c>
      <c r="F24" s="168">
        <v>51</v>
      </c>
      <c r="G24" s="168">
        <v>8</v>
      </c>
      <c r="H24" s="168">
        <v>11</v>
      </c>
    </row>
    <row r="25" spans="1:8" s="9" customFormat="1" ht="15.75" customHeight="1" x14ac:dyDescent="0.25">
      <c r="A25" s="133" t="s">
        <v>275</v>
      </c>
      <c r="B25" s="133" t="s">
        <v>298</v>
      </c>
      <c r="C25" s="453">
        <v>0</v>
      </c>
      <c r="D25" s="453">
        <v>0</v>
      </c>
      <c r="E25" s="453">
        <v>0</v>
      </c>
      <c r="F25" s="453">
        <v>0</v>
      </c>
      <c r="G25" s="453">
        <v>0</v>
      </c>
      <c r="H25" s="453">
        <v>0</v>
      </c>
    </row>
    <row r="26" spans="1:8" s="9" customFormat="1" ht="15.75" customHeight="1" x14ac:dyDescent="0.25">
      <c r="A26" s="133" t="s">
        <v>302</v>
      </c>
      <c r="B26" s="792" t="s">
        <v>835</v>
      </c>
      <c r="C26" s="171">
        <v>0</v>
      </c>
      <c r="D26" s="171">
        <v>0</v>
      </c>
      <c r="E26" s="171">
        <v>-72</v>
      </c>
      <c r="F26" s="171">
        <v>-56</v>
      </c>
      <c r="G26" s="171">
        <v>66</v>
      </c>
      <c r="H26" s="171">
        <v>170</v>
      </c>
    </row>
    <row r="27" spans="1:8" s="9" customFormat="1" ht="15.75" customHeight="1" x14ac:dyDescent="0.25">
      <c r="A27" s="133" t="s">
        <v>267</v>
      </c>
      <c r="B27" s="291" t="s">
        <v>289</v>
      </c>
      <c r="C27" s="171">
        <v>320951</v>
      </c>
      <c r="D27" s="171">
        <v>325513</v>
      </c>
      <c r="E27" s="171">
        <v>339679</v>
      </c>
      <c r="F27" s="171">
        <v>338868</v>
      </c>
      <c r="G27" s="171">
        <v>349673</v>
      </c>
      <c r="H27" s="171">
        <v>366053</v>
      </c>
    </row>
    <row r="28" spans="1:8" ht="15.75" customHeight="1" thickBot="1" x14ac:dyDescent="0.3">
      <c r="A28" s="152"/>
      <c r="B28" s="153"/>
      <c r="C28" s="169"/>
      <c r="D28" s="169"/>
      <c r="E28" s="805"/>
      <c r="F28" s="169"/>
      <c r="G28" s="169"/>
      <c r="H28" s="169"/>
    </row>
    <row r="29" spans="1:8" ht="15.75" customHeight="1" thickBot="1" x14ac:dyDescent="0.3">
      <c r="A29" s="258" t="s">
        <v>301</v>
      </c>
      <c r="B29" s="347" t="s">
        <v>162</v>
      </c>
      <c r="C29" s="259" t="s">
        <v>742</v>
      </c>
      <c r="D29" s="259" t="s">
        <v>822</v>
      </c>
      <c r="E29" s="259" t="s">
        <v>828</v>
      </c>
      <c r="F29" s="259" t="s">
        <v>829</v>
      </c>
      <c r="G29" s="259" t="s">
        <v>839</v>
      </c>
      <c r="H29" s="259" t="s">
        <v>914</v>
      </c>
    </row>
    <row r="30" spans="1:8" ht="15.75" customHeight="1" x14ac:dyDescent="0.25">
      <c r="A30" s="371" t="s">
        <v>451</v>
      </c>
      <c r="B30" s="372" t="s">
        <v>452</v>
      </c>
      <c r="C30" s="373"/>
      <c r="D30" s="373"/>
      <c r="E30" s="373"/>
      <c r="F30" s="418"/>
      <c r="G30" s="418"/>
      <c r="H30" s="418"/>
    </row>
    <row r="31" spans="1:8" ht="15.75" customHeight="1" x14ac:dyDescent="0.25">
      <c r="A31" s="145" t="s">
        <v>268</v>
      </c>
      <c r="B31" s="151" t="s">
        <v>283</v>
      </c>
      <c r="C31" s="209">
        <v>211886</v>
      </c>
      <c r="D31" s="209">
        <v>213539</v>
      </c>
      <c r="E31" s="209">
        <v>220263</v>
      </c>
      <c r="F31" s="209">
        <v>234382</v>
      </c>
      <c r="G31" s="209">
        <v>248793</v>
      </c>
      <c r="H31" s="209">
        <v>265345</v>
      </c>
    </row>
    <row r="32" spans="1:8" ht="15.75" customHeight="1" x14ac:dyDescent="0.25">
      <c r="A32" s="145" t="s">
        <v>269</v>
      </c>
      <c r="B32" s="151" t="s">
        <v>281</v>
      </c>
      <c r="C32" s="209">
        <v>65197</v>
      </c>
      <c r="D32" s="209">
        <v>67449</v>
      </c>
      <c r="E32" s="209">
        <v>72943</v>
      </c>
      <c r="F32" s="209">
        <v>55812</v>
      </c>
      <c r="G32" s="209">
        <v>56034</v>
      </c>
      <c r="H32" s="209">
        <v>54873</v>
      </c>
    </row>
    <row r="33" spans="1:121" ht="15.75" customHeight="1" x14ac:dyDescent="0.25">
      <c r="A33" s="145" t="s">
        <v>270</v>
      </c>
      <c r="B33" s="151" t="s">
        <v>282</v>
      </c>
      <c r="C33" s="209">
        <v>43686</v>
      </c>
      <c r="D33" s="209">
        <v>44360</v>
      </c>
      <c r="E33" s="209">
        <v>46385</v>
      </c>
      <c r="F33" s="209">
        <v>48562</v>
      </c>
      <c r="G33" s="209">
        <v>44600</v>
      </c>
      <c r="H33" s="209">
        <v>45489</v>
      </c>
    </row>
    <row r="34" spans="1:121" s="435" customFormat="1" ht="15.75" customHeight="1" x14ac:dyDescent="0.25">
      <c r="A34" s="145" t="s">
        <v>271</v>
      </c>
      <c r="B34" s="151" t="s">
        <v>286</v>
      </c>
      <c r="C34" s="209">
        <v>0</v>
      </c>
      <c r="D34" s="209">
        <v>0</v>
      </c>
      <c r="E34" s="209">
        <v>0</v>
      </c>
      <c r="F34" s="209">
        <v>0</v>
      </c>
      <c r="G34" s="209">
        <v>0</v>
      </c>
      <c r="H34" s="209">
        <v>0</v>
      </c>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25">
      <c r="A35" s="145" t="s">
        <v>272</v>
      </c>
      <c r="B35" s="151" t="s">
        <v>287</v>
      </c>
      <c r="C35" s="209">
        <v>0</v>
      </c>
      <c r="D35" s="209">
        <v>0</v>
      </c>
      <c r="E35" s="209">
        <v>0</v>
      </c>
      <c r="F35" s="209">
        <v>0</v>
      </c>
      <c r="G35" s="209">
        <v>0</v>
      </c>
      <c r="H35" s="209">
        <v>0</v>
      </c>
    </row>
    <row r="36" spans="1:121" ht="29.25" customHeight="1" x14ac:dyDescent="0.25">
      <c r="A36" s="145" t="s">
        <v>273</v>
      </c>
      <c r="B36" s="151" t="s">
        <v>288</v>
      </c>
      <c r="C36" s="95">
        <v>182</v>
      </c>
      <c r="D36" s="95">
        <v>165</v>
      </c>
      <c r="E36" s="95">
        <v>160</v>
      </c>
      <c r="F36" s="95">
        <v>168</v>
      </c>
      <c r="G36" s="95">
        <v>180</v>
      </c>
      <c r="H36" s="95">
        <v>176</v>
      </c>
    </row>
    <row r="37" spans="1:121" ht="13.5" x14ac:dyDescent="0.25">
      <c r="A37" s="145" t="s">
        <v>302</v>
      </c>
      <c r="B37" s="792" t="s">
        <v>835</v>
      </c>
      <c r="C37" s="95">
        <v>0</v>
      </c>
      <c r="D37" s="95">
        <v>0</v>
      </c>
      <c r="E37" s="95">
        <v>-72</v>
      </c>
      <c r="F37" s="95">
        <v>-56</v>
      </c>
      <c r="G37" s="95">
        <v>66</v>
      </c>
      <c r="H37" s="95">
        <v>170</v>
      </c>
    </row>
    <row r="38" spans="1:121" ht="15.75" customHeight="1" x14ac:dyDescent="0.25">
      <c r="A38" s="133" t="s">
        <v>267</v>
      </c>
      <c r="B38" s="291" t="s">
        <v>289</v>
      </c>
      <c r="C38" s="171">
        <v>320951</v>
      </c>
      <c r="D38" s="171">
        <v>325513</v>
      </c>
      <c r="E38" s="171">
        <v>339679</v>
      </c>
      <c r="F38" s="171">
        <v>338868</v>
      </c>
      <c r="G38" s="171">
        <v>349673</v>
      </c>
      <c r="H38" s="171">
        <v>366053</v>
      </c>
    </row>
    <row r="39" spans="1:121" s="166" customFormat="1" ht="15.75" customHeight="1" x14ac:dyDescent="0.25">
      <c r="A39" s="174"/>
      <c r="B39" s="174"/>
      <c r="C39" s="433"/>
      <c r="D39" s="433"/>
      <c r="E39" s="433"/>
      <c r="F39" s="433"/>
      <c r="G39" s="433"/>
      <c r="H39" s="433"/>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DD65"/>
  <sheetViews>
    <sheetView zoomScaleNormal="100" zoomScaleSheetLayoutView="70" workbookViewId="0">
      <pane xSplit="2" ySplit="4" topLeftCell="C15" activePane="bottomRight" state="frozen"/>
      <selection pane="topRight"/>
      <selection pane="bottomLeft"/>
      <selection pane="bottomRight"/>
    </sheetView>
  </sheetViews>
  <sheetFormatPr defaultColWidth="12.7109375" defaultRowHeight="15.75" customHeight="1" outlineLevelRow="1" x14ac:dyDescent="0.25"/>
  <cols>
    <col min="1" max="2" width="62.140625" style="695" customWidth="1"/>
    <col min="3" max="7" width="12.7109375" style="695" customWidth="1"/>
    <col min="8" max="16384" width="12.7109375" style="695"/>
  </cols>
  <sheetData>
    <row r="1" spans="1:16332" s="690" customFormat="1" ht="15.75" customHeight="1" x14ac:dyDescent="0.25">
      <c r="A1" s="687" t="s">
        <v>464</v>
      </c>
      <c r="B1" s="687" t="s">
        <v>427</v>
      </c>
      <c r="C1" s="406"/>
      <c r="D1" s="406"/>
      <c r="E1" s="406"/>
      <c r="F1" s="406"/>
      <c r="G1" s="406"/>
      <c r="H1" s="406"/>
    </row>
    <row r="2" spans="1:16332" s="690" customFormat="1" ht="15.75" customHeight="1" x14ac:dyDescent="0.25">
      <c r="A2" s="691"/>
      <c r="B2" s="687"/>
      <c r="C2" s="406"/>
      <c r="D2" s="406"/>
      <c r="E2" s="406"/>
      <c r="F2" s="406"/>
      <c r="G2" s="406"/>
      <c r="H2" s="406"/>
    </row>
    <row r="3" spans="1:16332" s="690" customFormat="1" ht="15.75" customHeight="1" thickBot="1" x14ac:dyDescent="0.3">
      <c r="A3" s="687"/>
      <c r="B3" s="687"/>
      <c r="C3" s="406"/>
      <c r="D3" s="406"/>
      <c r="E3" s="406"/>
      <c r="F3" s="406"/>
      <c r="G3" s="406"/>
      <c r="H3" s="406"/>
    </row>
    <row r="4" spans="1:16332" ht="15.75" customHeight="1" thickBot="1" x14ac:dyDescent="0.3">
      <c r="A4" s="692" t="s">
        <v>301</v>
      </c>
      <c r="B4" s="693" t="s">
        <v>162</v>
      </c>
      <c r="C4" s="694" t="s">
        <v>742</v>
      </c>
      <c r="D4" s="694" t="s">
        <v>822</v>
      </c>
      <c r="E4" s="694" t="s">
        <v>828</v>
      </c>
      <c r="F4" s="694" t="s">
        <v>829</v>
      </c>
      <c r="G4" s="694" t="s">
        <v>839</v>
      </c>
      <c r="H4" s="694" t="s">
        <v>914</v>
      </c>
    </row>
    <row r="5" spans="1:16332" ht="15.75" customHeight="1" x14ac:dyDescent="0.25">
      <c r="A5" s="696" t="s">
        <v>743</v>
      </c>
      <c r="B5" s="697" t="s">
        <v>744</v>
      </c>
      <c r="C5" s="701"/>
      <c r="D5" s="701"/>
      <c r="E5" s="701"/>
      <c r="F5" s="800"/>
      <c r="G5" s="701"/>
      <c r="H5" s="701"/>
    </row>
    <row r="6" spans="1:16332" s="704" customFormat="1" ht="15.75" customHeight="1" x14ac:dyDescent="0.25">
      <c r="A6" s="702" t="s">
        <v>745</v>
      </c>
      <c r="B6" s="703" t="s">
        <v>746</v>
      </c>
      <c r="C6" s="700">
        <v>36759.285026137339</v>
      </c>
      <c r="D6" s="700">
        <v>36543.800000000003</v>
      </c>
      <c r="E6" s="700">
        <v>37711</v>
      </c>
      <c r="F6" s="700">
        <v>38255</v>
      </c>
      <c r="G6" s="700">
        <v>37327</v>
      </c>
      <c r="H6" s="700">
        <v>40621</v>
      </c>
    </row>
    <row r="7" spans="1:16332" ht="15.75" customHeight="1" outlineLevel="1" x14ac:dyDescent="0.25">
      <c r="A7" s="705" t="s">
        <v>68</v>
      </c>
      <c r="B7" s="706" t="s">
        <v>191</v>
      </c>
      <c r="C7" s="773">
        <v>1250</v>
      </c>
      <c r="D7" s="773">
        <v>1250</v>
      </c>
      <c r="E7" s="773">
        <v>1250</v>
      </c>
      <c r="F7" s="773">
        <v>1250</v>
      </c>
      <c r="G7" s="773">
        <v>1250</v>
      </c>
      <c r="H7" s="773">
        <v>1250</v>
      </c>
    </row>
    <row r="8" spans="1:16332" s="714" customFormat="1" ht="15.75" customHeight="1" outlineLevel="1" x14ac:dyDescent="0.25">
      <c r="A8" s="705" t="s">
        <v>747</v>
      </c>
      <c r="B8" s="706" t="s">
        <v>748</v>
      </c>
      <c r="C8" s="774">
        <v>29788</v>
      </c>
      <c r="D8" s="774">
        <v>29925</v>
      </c>
      <c r="E8" s="774">
        <v>29919</v>
      </c>
      <c r="F8" s="774">
        <v>29918</v>
      </c>
      <c r="G8" s="774">
        <v>29918</v>
      </c>
      <c r="H8" s="774">
        <v>31256</v>
      </c>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13"/>
      <c r="KD8" s="713"/>
      <c r="KE8" s="713"/>
      <c r="KF8" s="713"/>
      <c r="KG8" s="713"/>
      <c r="KH8" s="713"/>
      <c r="KI8" s="713"/>
      <c r="KJ8" s="713"/>
      <c r="KK8" s="713"/>
      <c r="KL8" s="713"/>
      <c r="KM8" s="713"/>
      <c r="KN8" s="713"/>
      <c r="KO8" s="713"/>
      <c r="KP8" s="713"/>
      <c r="KQ8" s="713"/>
      <c r="KR8" s="713"/>
      <c r="KS8" s="713"/>
      <c r="KT8" s="713"/>
      <c r="KU8" s="713"/>
      <c r="KV8" s="713"/>
      <c r="KW8" s="713"/>
      <c r="KX8" s="713"/>
      <c r="KY8" s="713"/>
      <c r="KZ8" s="713"/>
      <c r="LA8" s="713"/>
      <c r="LB8" s="713"/>
      <c r="LC8" s="713"/>
      <c r="LD8" s="713"/>
      <c r="LE8" s="713"/>
      <c r="LF8" s="713"/>
      <c r="LG8" s="713"/>
      <c r="LH8" s="713"/>
      <c r="LI8" s="713"/>
      <c r="LJ8" s="713"/>
      <c r="LK8" s="713"/>
      <c r="LL8" s="713"/>
      <c r="LM8" s="713"/>
      <c r="LN8" s="713"/>
      <c r="LO8" s="713"/>
      <c r="LP8" s="713"/>
      <c r="LQ8" s="713"/>
      <c r="LR8" s="713"/>
      <c r="LS8" s="713"/>
      <c r="LT8" s="713"/>
      <c r="LU8" s="713"/>
      <c r="LV8" s="713"/>
      <c r="LW8" s="713"/>
      <c r="LX8" s="713"/>
      <c r="LY8" s="713"/>
      <c r="LZ8" s="713"/>
      <c r="MA8" s="713"/>
      <c r="MB8" s="713"/>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row>
    <row r="9" spans="1:16332" ht="15.75" customHeight="1" outlineLevel="1" x14ac:dyDescent="0.25">
      <c r="A9" s="705" t="s">
        <v>749</v>
      </c>
      <c r="B9" s="706" t="s">
        <v>750</v>
      </c>
      <c r="C9" s="774">
        <v>1070</v>
      </c>
      <c r="D9" s="774">
        <v>1070</v>
      </c>
      <c r="E9" s="774">
        <v>1070</v>
      </c>
      <c r="F9" s="774">
        <v>1070</v>
      </c>
      <c r="G9" s="774">
        <v>1070</v>
      </c>
      <c r="H9" s="774">
        <v>1070</v>
      </c>
    </row>
    <row r="10" spans="1:16332" ht="15.75" customHeight="1" outlineLevel="1" x14ac:dyDescent="0.25">
      <c r="A10" s="705" t="s">
        <v>751</v>
      </c>
      <c r="B10" s="706" t="s">
        <v>752</v>
      </c>
      <c r="C10" s="712">
        <v>-3447</v>
      </c>
      <c r="D10" s="712">
        <v>-4528</v>
      </c>
      <c r="E10" s="712">
        <v>-4386</v>
      </c>
      <c r="F10" s="712">
        <v>-3788</v>
      </c>
      <c r="G10" s="712">
        <v>-2855</v>
      </c>
      <c r="H10" s="712">
        <v>-2466</v>
      </c>
    </row>
    <row r="11" spans="1:16332" ht="15.75" customHeight="1" outlineLevel="1" x14ac:dyDescent="0.25">
      <c r="A11" s="705" t="s">
        <v>753</v>
      </c>
      <c r="B11" s="706" t="s">
        <v>754</v>
      </c>
      <c r="C11" s="712">
        <v>8773</v>
      </c>
      <c r="D11" s="712">
        <v>9237</v>
      </c>
      <c r="E11" s="712">
        <v>10189</v>
      </c>
      <c r="F11" s="712">
        <v>10190</v>
      </c>
      <c r="G11" s="712">
        <v>10189</v>
      </c>
      <c r="H11" s="712">
        <v>11247</v>
      </c>
    </row>
    <row r="12" spans="1:16332" ht="15.75" customHeight="1" outlineLevel="1" x14ac:dyDescent="0.25">
      <c r="A12" s="705" t="s">
        <v>755</v>
      </c>
      <c r="B12" s="706" t="s">
        <v>756</v>
      </c>
      <c r="C12" s="712">
        <v>-2332.7149738626645</v>
      </c>
      <c r="D12" s="712">
        <v>-2327</v>
      </c>
      <c r="E12" s="712">
        <v>-2358</v>
      </c>
      <c r="F12" s="712">
        <v>-2469</v>
      </c>
      <c r="G12" s="712">
        <v>-2407</v>
      </c>
      <c r="H12" s="712">
        <v>-2388</v>
      </c>
    </row>
    <row r="13" spans="1:16332" s="719" customFormat="1" ht="15.75" customHeight="1" outlineLevel="1" x14ac:dyDescent="0.25">
      <c r="A13" s="715" t="s">
        <v>757</v>
      </c>
      <c r="B13" s="716" t="s">
        <v>758</v>
      </c>
      <c r="C13" s="718">
        <v>-961</v>
      </c>
      <c r="D13" s="718">
        <v>-961</v>
      </c>
      <c r="E13" s="718">
        <v>-961</v>
      </c>
      <c r="F13" s="718">
        <v>-961</v>
      </c>
      <c r="G13" s="718">
        <v>-961</v>
      </c>
      <c r="H13" s="718">
        <v>-961</v>
      </c>
    </row>
    <row r="14" spans="1:16332" ht="27" outlineLevel="1" x14ac:dyDescent="0.25">
      <c r="A14" s="705" t="s">
        <v>759</v>
      </c>
      <c r="B14" s="706" t="s">
        <v>760</v>
      </c>
      <c r="C14" s="773">
        <v>0</v>
      </c>
      <c r="D14" s="773">
        <v>0</v>
      </c>
      <c r="E14" s="773">
        <v>0</v>
      </c>
      <c r="F14" s="773">
        <v>0</v>
      </c>
      <c r="G14" s="773">
        <v>0</v>
      </c>
      <c r="H14" s="773">
        <v>0</v>
      </c>
    </row>
    <row r="15" spans="1:16332" ht="15.75" customHeight="1" outlineLevel="1" x14ac:dyDescent="0.25">
      <c r="A15" s="705" t="s">
        <v>761</v>
      </c>
      <c r="B15" s="706" t="s">
        <v>762</v>
      </c>
      <c r="C15" s="773">
        <v>1658</v>
      </c>
      <c r="D15" s="773">
        <v>1916.8000000000002</v>
      </c>
      <c r="E15" s="773">
        <v>2027</v>
      </c>
      <c r="F15" s="773">
        <v>2084</v>
      </c>
      <c r="G15" s="773">
        <v>162</v>
      </c>
      <c r="H15" s="773">
        <v>652</v>
      </c>
    </row>
    <row r="16" spans="1:16332" ht="15.75" customHeight="1" outlineLevel="1" x14ac:dyDescent="0.25">
      <c r="A16" s="705" t="s">
        <v>763</v>
      </c>
      <c r="B16" s="706" t="s">
        <v>764</v>
      </c>
      <c r="C16" s="773">
        <v>0</v>
      </c>
      <c r="D16" s="773">
        <v>0</v>
      </c>
      <c r="E16" s="773">
        <v>0</v>
      </c>
      <c r="F16" s="773">
        <v>0</v>
      </c>
      <c r="G16" s="773">
        <v>0</v>
      </c>
      <c r="H16" s="773">
        <v>0</v>
      </c>
    </row>
    <row r="17" spans="1:8" ht="15.75" customHeight="1" outlineLevel="1" x14ac:dyDescent="0.25">
      <c r="A17" s="705" t="s">
        <v>74</v>
      </c>
      <c r="B17" s="706" t="s">
        <v>765</v>
      </c>
      <c r="C17" s="773">
        <v>0</v>
      </c>
      <c r="D17" s="773">
        <v>0</v>
      </c>
      <c r="E17" s="773">
        <v>0</v>
      </c>
      <c r="F17" s="773">
        <v>0</v>
      </c>
      <c r="G17" s="773">
        <v>0</v>
      </c>
      <c r="H17" s="773">
        <v>0</v>
      </c>
    </row>
    <row r="18" spans="1:8" s="704" customFormat="1" ht="15.75" customHeight="1" x14ac:dyDescent="0.25">
      <c r="A18" s="720" t="s">
        <v>766</v>
      </c>
      <c r="B18" s="721" t="s">
        <v>767</v>
      </c>
      <c r="C18" s="700">
        <v>2700</v>
      </c>
      <c r="D18" s="700">
        <v>2700</v>
      </c>
      <c r="E18" s="700">
        <v>2669</v>
      </c>
      <c r="F18" s="700">
        <v>2584</v>
      </c>
      <c r="G18" s="700">
        <v>2486</v>
      </c>
      <c r="H18" s="700">
        <v>2352</v>
      </c>
    </row>
    <row r="19" spans="1:8" ht="29.25" hidden="1" customHeight="1" outlineLevel="1" x14ac:dyDescent="0.25">
      <c r="A19" s="705" t="s">
        <v>768</v>
      </c>
      <c r="B19" s="706" t="s">
        <v>769</v>
      </c>
      <c r="C19" s="722"/>
      <c r="D19" s="722"/>
      <c r="E19" s="722"/>
      <c r="F19" s="722"/>
      <c r="G19" s="722"/>
      <c r="H19" s="722"/>
    </row>
    <row r="20" spans="1:8" ht="56.25" hidden="1" customHeight="1" outlineLevel="1" x14ac:dyDescent="0.25">
      <c r="A20" s="705" t="s">
        <v>770</v>
      </c>
      <c r="B20" s="706" t="s">
        <v>771</v>
      </c>
      <c r="C20" s="711"/>
      <c r="D20" s="711"/>
      <c r="E20" s="711"/>
      <c r="F20" s="711"/>
      <c r="G20" s="711"/>
      <c r="H20" s="711"/>
    </row>
    <row r="21" spans="1:8" ht="15.75" hidden="1" customHeight="1" outlineLevel="1" x14ac:dyDescent="0.25">
      <c r="A21" s="705" t="s">
        <v>70</v>
      </c>
      <c r="B21" s="706" t="s">
        <v>193</v>
      </c>
      <c r="C21" s="711"/>
      <c r="D21" s="711"/>
      <c r="E21" s="711"/>
      <c r="F21" s="711"/>
      <c r="G21" s="711"/>
      <c r="H21" s="711"/>
    </row>
    <row r="22" spans="1:8" ht="15.75" hidden="1" customHeight="1" outlineLevel="1" x14ac:dyDescent="0.25">
      <c r="A22" s="723" t="s">
        <v>772</v>
      </c>
      <c r="B22" s="724" t="s">
        <v>773</v>
      </c>
      <c r="C22" s="711"/>
      <c r="D22" s="711"/>
      <c r="E22" s="711"/>
      <c r="F22" s="711"/>
      <c r="G22" s="711"/>
      <c r="H22" s="711"/>
    </row>
    <row r="23" spans="1:8" s="704" customFormat="1" ht="15.75" customHeight="1" collapsed="1" x14ac:dyDescent="0.25">
      <c r="A23" s="725" t="s">
        <v>774</v>
      </c>
      <c r="B23" s="726" t="s">
        <v>775</v>
      </c>
      <c r="C23" s="772" t="s">
        <v>122</v>
      </c>
      <c r="D23" s="772" t="s">
        <v>122</v>
      </c>
      <c r="E23" s="772" t="s">
        <v>122</v>
      </c>
      <c r="F23" s="772" t="s">
        <v>122</v>
      </c>
      <c r="G23" s="772" t="s">
        <v>122</v>
      </c>
      <c r="H23" s="772" t="s">
        <v>122</v>
      </c>
    </row>
    <row r="24" spans="1:8" ht="15.75" customHeight="1" x14ac:dyDescent="0.25">
      <c r="A24" s="725" t="s">
        <v>776</v>
      </c>
      <c r="B24" s="726" t="s">
        <v>777</v>
      </c>
      <c r="C24" s="700">
        <v>39459.285026137339</v>
      </c>
      <c r="D24" s="700">
        <v>39243.800000000003</v>
      </c>
      <c r="E24" s="700">
        <v>40380</v>
      </c>
      <c r="F24" s="700">
        <v>40839</v>
      </c>
      <c r="G24" s="700">
        <v>39813</v>
      </c>
      <c r="H24" s="700">
        <v>42973</v>
      </c>
    </row>
    <row r="25" spans="1:8" ht="15.75" customHeight="1" x14ac:dyDescent="0.25">
      <c r="A25" s="728"/>
      <c r="B25" s="729"/>
      <c r="C25" s="731"/>
      <c r="D25" s="731"/>
      <c r="E25" s="731"/>
      <c r="F25" s="801"/>
      <c r="G25" s="731"/>
      <c r="H25" s="731"/>
    </row>
    <row r="26" spans="1:8" ht="15.75" customHeight="1" x14ac:dyDescent="0.25">
      <c r="A26" s="732" t="s">
        <v>778</v>
      </c>
      <c r="B26" s="721" t="s">
        <v>779</v>
      </c>
      <c r="C26" s="699"/>
      <c r="D26" s="699"/>
      <c r="E26" s="699"/>
      <c r="F26" s="802"/>
      <c r="G26" s="699"/>
      <c r="H26" s="699"/>
    </row>
    <row r="27" spans="1:8" ht="15.75" customHeight="1" x14ac:dyDescent="0.25">
      <c r="A27" s="733" t="s">
        <v>780</v>
      </c>
      <c r="B27" s="733" t="s">
        <v>781</v>
      </c>
      <c r="C27" s="712">
        <v>15940</v>
      </c>
      <c r="D27" s="712">
        <v>15800</v>
      </c>
      <c r="E27" s="712">
        <v>16459</v>
      </c>
      <c r="F27" s="712">
        <v>15627</v>
      </c>
      <c r="G27" s="712">
        <v>15259</v>
      </c>
      <c r="H27" s="712">
        <v>15068</v>
      </c>
    </row>
    <row r="28" spans="1:8" ht="15.75" customHeight="1" x14ac:dyDescent="0.25">
      <c r="A28" s="733" t="s">
        <v>782</v>
      </c>
      <c r="B28" s="733" t="s">
        <v>783</v>
      </c>
      <c r="C28" s="708">
        <v>180</v>
      </c>
      <c r="D28" s="708">
        <v>138</v>
      </c>
      <c r="E28" s="708">
        <v>107</v>
      </c>
      <c r="F28" s="712">
        <v>339</v>
      </c>
      <c r="G28" s="708">
        <v>189</v>
      </c>
      <c r="H28" s="708">
        <v>238</v>
      </c>
    </row>
    <row r="29" spans="1:8" ht="15.75" customHeight="1" x14ac:dyDescent="0.25">
      <c r="A29" s="733" t="s">
        <v>784</v>
      </c>
      <c r="B29" s="733" t="s">
        <v>785</v>
      </c>
      <c r="C29" s="708">
        <v>43</v>
      </c>
      <c r="D29" s="708">
        <v>43</v>
      </c>
      <c r="E29" s="708">
        <v>41</v>
      </c>
      <c r="F29" s="712">
        <v>37</v>
      </c>
      <c r="G29" s="708">
        <v>49</v>
      </c>
      <c r="H29" s="708">
        <v>38</v>
      </c>
    </row>
    <row r="30" spans="1:8" ht="15.75" hidden="1" customHeight="1" x14ac:dyDescent="0.25">
      <c r="A30" s="733" t="s">
        <v>786</v>
      </c>
      <c r="B30" s="733" t="s">
        <v>787</v>
      </c>
      <c r="C30" s="727"/>
      <c r="D30" s="727"/>
      <c r="E30" s="727"/>
      <c r="F30" s="772"/>
      <c r="G30" s="727"/>
      <c r="H30" s="727"/>
    </row>
    <row r="31" spans="1:8" ht="15.75" customHeight="1" x14ac:dyDescent="0.25">
      <c r="A31" s="733" t="s">
        <v>788</v>
      </c>
      <c r="B31" s="733" t="s">
        <v>789</v>
      </c>
      <c r="C31" s="708">
        <v>1822</v>
      </c>
      <c r="D31" s="708">
        <v>2133</v>
      </c>
      <c r="E31" s="708">
        <v>2196</v>
      </c>
      <c r="F31" s="712">
        <v>2358</v>
      </c>
      <c r="G31" s="708">
        <v>1641</v>
      </c>
      <c r="H31" s="708">
        <v>1992</v>
      </c>
    </row>
    <row r="32" spans="1:8" s="704" customFormat="1" ht="15.75" customHeight="1" x14ac:dyDescent="0.25">
      <c r="A32" s="720" t="s">
        <v>790</v>
      </c>
      <c r="B32" s="721" t="s">
        <v>791</v>
      </c>
      <c r="C32" s="734">
        <v>17985</v>
      </c>
      <c r="D32" s="734">
        <v>18114</v>
      </c>
      <c r="E32" s="734">
        <v>18803</v>
      </c>
      <c r="F32" s="734">
        <v>18361</v>
      </c>
      <c r="G32" s="734">
        <v>17138</v>
      </c>
      <c r="H32" s="734">
        <v>17336</v>
      </c>
    </row>
    <row r="33" spans="1:8" ht="15.75" customHeight="1" x14ac:dyDescent="0.25">
      <c r="A33" s="735" t="s">
        <v>792</v>
      </c>
      <c r="B33" s="736" t="s">
        <v>793</v>
      </c>
      <c r="C33" s="737">
        <v>0.17549999999999999</v>
      </c>
      <c r="D33" s="737">
        <v>0.1733192006183063</v>
      </c>
      <c r="E33" s="737">
        <v>0.17180237196192097</v>
      </c>
      <c r="F33" s="737">
        <v>0.17780000000000001</v>
      </c>
      <c r="G33" s="737">
        <v>0.18579999999999999</v>
      </c>
      <c r="H33" s="819">
        <v>19.830641439778496</v>
      </c>
    </row>
    <row r="34" spans="1:8" ht="15.75" customHeight="1" x14ac:dyDescent="0.25">
      <c r="A34" s="735" t="s">
        <v>794</v>
      </c>
      <c r="B34" s="736" t="s">
        <v>795</v>
      </c>
      <c r="C34" s="737">
        <v>0.16350000000000001</v>
      </c>
      <c r="D34" s="737">
        <v>0.1613947223142321</v>
      </c>
      <c r="E34" s="737">
        <v>0.1604467372227836</v>
      </c>
      <c r="F34" s="737">
        <v>0.16650000000000001</v>
      </c>
      <c r="G34" s="737">
        <v>0.17419999999999999</v>
      </c>
      <c r="H34" s="819">
        <v>18.745269958467929</v>
      </c>
    </row>
    <row r="35" spans="1:8" ht="15.75" customHeight="1" thickBot="1" x14ac:dyDescent="0.3">
      <c r="A35" s="738"/>
      <c r="B35" s="739"/>
      <c r="C35" s="741"/>
      <c r="D35" s="741"/>
      <c r="E35" s="741"/>
      <c r="F35" s="741"/>
      <c r="G35" s="741"/>
      <c r="H35" s="741"/>
    </row>
    <row r="36" spans="1:8" ht="15.75" customHeight="1" thickBot="1" x14ac:dyDescent="0.3">
      <c r="A36" s="692" t="s">
        <v>301</v>
      </c>
      <c r="B36" s="693" t="s">
        <v>162</v>
      </c>
      <c r="C36" s="694" t="s">
        <v>742</v>
      </c>
      <c r="D36" s="694" t="s">
        <v>822</v>
      </c>
      <c r="E36" s="694" t="s">
        <v>828</v>
      </c>
      <c r="F36" s="694" t="s">
        <v>829</v>
      </c>
      <c r="G36" s="694" t="s">
        <v>839</v>
      </c>
      <c r="H36" s="694" t="s">
        <v>914</v>
      </c>
    </row>
    <row r="37" spans="1:8" ht="15.75" customHeight="1" x14ac:dyDescent="0.25">
      <c r="A37" s="702" t="s">
        <v>796</v>
      </c>
      <c r="B37" s="703" t="s">
        <v>797</v>
      </c>
      <c r="C37" s="742"/>
      <c r="D37" s="742"/>
      <c r="E37" s="742"/>
      <c r="F37" s="742"/>
      <c r="G37" s="742"/>
      <c r="H37" s="742"/>
    </row>
    <row r="38" spans="1:8" s="704" customFormat="1" ht="15.75" customHeight="1" x14ac:dyDescent="0.25">
      <c r="A38" s="702" t="s">
        <v>798</v>
      </c>
      <c r="B38" s="703" t="s">
        <v>799</v>
      </c>
      <c r="C38" s="700">
        <v>34504.393618000002</v>
      </c>
      <c r="D38" s="700">
        <v>33112</v>
      </c>
      <c r="E38" s="700">
        <v>34392</v>
      </c>
      <c r="F38" s="700">
        <v>34811</v>
      </c>
      <c r="G38" s="700">
        <v>33764</v>
      </c>
      <c r="H38" s="700">
        <v>37361</v>
      </c>
    </row>
    <row r="39" spans="1:8" ht="15.75" hidden="1" customHeight="1" outlineLevel="1" x14ac:dyDescent="0.25">
      <c r="A39" s="705" t="s">
        <v>68</v>
      </c>
      <c r="B39" s="706" t="s">
        <v>191</v>
      </c>
      <c r="C39" s="708"/>
      <c r="D39" s="708"/>
      <c r="E39" s="708"/>
      <c r="F39" s="708"/>
      <c r="G39" s="708"/>
      <c r="H39" s="708"/>
    </row>
    <row r="40" spans="1:8" ht="15.75" hidden="1" customHeight="1" outlineLevel="1" x14ac:dyDescent="0.25">
      <c r="A40" s="705" t="s">
        <v>747</v>
      </c>
      <c r="B40" s="706" t="s">
        <v>748</v>
      </c>
      <c r="C40" s="708"/>
      <c r="D40" s="708"/>
      <c r="E40" s="708"/>
      <c r="F40" s="708"/>
      <c r="G40" s="708"/>
      <c r="H40" s="708"/>
    </row>
    <row r="41" spans="1:8" ht="15.75" hidden="1" customHeight="1" outlineLevel="1" x14ac:dyDescent="0.25">
      <c r="A41" s="705" t="s">
        <v>749</v>
      </c>
      <c r="B41" s="706" t="s">
        <v>800</v>
      </c>
      <c r="C41" s="708"/>
      <c r="D41" s="708"/>
      <c r="E41" s="708"/>
      <c r="F41" s="708"/>
      <c r="G41" s="708"/>
      <c r="H41" s="708"/>
    </row>
    <row r="42" spans="1:8" ht="15.75" hidden="1" customHeight="1" outlineLevel="1" x14ac:dyDescent="0.25">
      <c r="A42" s="705" t="s">
        <v>751</v>
      </c>
      <c r="B42" s="706" t="s">
        <v>752</v>
      </c>
      <c r="C42" s="708"/>
      <c r="D42" s="708"/>
      <c r="E42" s="708"/>
      <c r="F42" s="708"/>
      <c r="G42" s="708"/>
      <c r="H42" s="708"/>
    </row>
    <row r="43" spans="1:8" ht="15.75" hidden="1" customHeight="1" outlineLevel="1" x14ac:dyDescent="0.25">
      <c r="A43" s="705" t="s">
        <v>753</v>
      </c>
      <c r="B43" s="706" t="s">
        <v>754</v>
      </c>
      <c r="C43" s="708"/>
      <c r="D43" s="708"/>
      <c r="E43" s="708"/>
      <c r="F43" s="708"/>
      <c r="G43" s="708"/>
      <c r="H43" s="708"/>
    </row>
    <row r="44" spans="1:8" ht="15.75" hidden="1" customHeight="1" outlineLevel="1" x14ac:dyDescent="0.25">
      <c r="A44" s="705" t="s">
        <v>53</v>
      </c>
      <c r="B44" s="706" t="s">
        <v>176</v>
      </c>
      <c r="C44" s="708"/>
      <c r="D44" s="708"/>
      <c r="E44" s="708"/>
      <c r="F44" s="708"/>
      <c r="G44" s="708"/>
      <c r="H44" s="708"/>
    </row>
    <row r="45" spans="1:8" s="719" customFormat="1" ht="15.75" hidden="1" customHeight="1" outlineLevel="1" x14ac:dyDescent="0.25">
      <c r="A45" s="715" t="s">
        <v>801</v>
      </c>
      <c r="B45" s="716" t="s">
        <v>802</v>
      </c>
      <c r="C45" s="717"/>
      <c r="D45" s="717"/>
      <c r="E45" s="717"/>
      <c r="F45" s="717"/>
      <c r="G45" s="717"/>
      <c r="H45" s="717"/>
    </row>
    <row r="46" spans="1:8" ht="15.75" hidden="1" customHeight="1" outlineLevel="1" x14ac:dyDescent="0.25">
      <c r="A46" s="705" t="s">
        <v>803</v>
      </c>
      <c r="B46" s="706" t="s">
        <v>804</v>
      </c>
      <c r="C46" s="708"/>
      <c r="D46" s="708"/>
      <c r="E46" s="708"/>
      <c r="F46" s="708"/>
      <c r="G46" s="708"/>
      <c r="H46" s="708"/>
    </row>
    <row r="47" spans="1:8" ht="15.75" hidden="1" customHeight="1" outlineLevel="1" x14ac:dyDescent="0.25">
      <c r="A47" s="705" t="s">
        <v>763</v>
      </c>
      <c r="B47" s="706" t="s">
        <v>805</v>
      </c>
      <c r="C47" s="708"/>
      <c r="D47" s="708"/>
      <c r="E47" s="708"/>
      <c r="F47" s="708"/>
      <c r="G47" s="708"/>
      <c r="H47" s="708"/>
    </row>
    <row r="48" spans="1:8" s="704" customFormat="1" ht="15.75" customHeight="1" collapsed="1" x14ac:dyDescent="0.25">
      <c r="A48" s="720" t="s">
        <v>766</v>
      </c>
      <c r="B48" s="721" t="s">
        <v>806</v>
      </c>
      <c r="C48" s="700">
        <v>2700</v>
      </c>
      <c r="D48" s="700">
        <v>2700</v>
      </c>
      <c r="E48" s="700">
        <v>2669</v>
      </c>
      <c r="F48" s="700">
        <v>2584</v>
      </c>
      <c r="G48" s="700">
        <v>2486</v>
      </c>
      <c r="H48" s="700">
        <v>2352</v>
      </c>
    </row>
    <row r="49" spans="1:16332" ht="29.25" hidden="1" customHeight="1" outlineLevel="1" x14ac:dyDescent="0.25">
      <c r="A49" s="705" t="s">
        <v>768</v>
      </c>
      <c r="B49" s="706" t="s">
        <v>807</v>
      </c>
      <c r="C49" s="708"/>
      <c r="D49" s="708"/>
      <c r="E49" s="708"/>
      <c r="F49" s="708"/>
      <c r="G49" s="708"/>
      <c r="H49" s="708"/>
    </row>
    <row r="50" spans="1:16332" ht="56.25" hidden="1" customHeight="1" outlineLevel="1" x14ac:dyDescent="0.25">
      <c r="A50" s="705" t="s">
        <v>770</v>
      </c>
      <c r="B50" s="706" t="s">
        <v>771</v>
      </c>
      <c r="C50" s="727"/>
      <c r="D50" s="727"/>
      <c r="E50" s="727"/>
      <c r="F50" s="727"/>
      <c r="G50" s="727"/>
      <c r="H50" s="727"/>
    </row>
    <row r="51" spans="1:16332" ht="15.75" hidden="1" customHeight="1" outlineLevel="1" x14ac:dyDescent="0.25">
      <c r="A51" s="705" t="s">
        <v>70</v>
      </c>
      <c r="B51" s="706" t="s">
        <v>193</v>
      </c>
      <c r="C51" s="727"/>
      <c r="D51" s="727"/>
      <c r="E51" s="727"/>
      <c r="F51" s="727"/>
      <c r="G51" s="727"/>
      <c r="H51" s="727"/>
    </row>
    <row r="52" spans="1:16332" ht="15.75" hidden="1" customHeight="1" outlineLevel="1" x14ac:dyDescent="0.25">
      <c r="A52" s="723" t="s">
        <v>808</v>
      </c>
      <c r="B52" s="706" t="s">
        <v>773</v>
      </c>
      <c r="C52" s="727"/>
      <c r="D52" s="727"/>
      <c r="E52" s="727"/>
      <c r="F52" s="727"/>
      <c r="G52" s="727"/>
      <c r="H52" s="727"/>
    </row>
    <row r="53" spans="1:16332" s="704" customFormat="1" ht="15.75" customHeight="1" collapsed="1" x14ac:dyDescent="0.25">
      <c r="A53" s="725" t="s">
        <v>774</v>
      </c>
      <c r="B53" s="726" t="s">
        <v>809</v>
      </c>
      <c r="C53" s="727" t="s">
        <v>122</v>
      </c>
      <c r="D53" s="727" t="s">
        <v>122</v>
      </c>
      <c r="E53" s="727" t="s">
        <v>122</v>
      </c>
      <c r="F53" s="727" t="s">
        <v>122</v>
      </c>
      <c r="G53" s="727" t="s">
        <v>122</v>
      </c>
      <c r="H53" s="727" t="s">
        <v>122</v>
      </c>
    </row>
    <row r="54" spans="1:16332" ht="15.75" customHeight="1" x14ac:dyDescent="0.25">
      <c r="A54" s="726" t="s">
        <v>776</v>
      </c>
      <c r="B54" s="726" t="s">
        <v>198</v>
      </c>
      <c r="C54" s="700">
        <v>37204.393618000002</v>
      </c>
      <c r="D54" s="700">
        <v>35812</v>
      </c>
      <c r="E54" s="700">
        <v>37061</v>
      </c>
      <c r="F54" s="700">
        <v>37395</v>
      </c>
      <c r="G54" s="700">
        <v>36250</v>
      </c>
      <c r="H54" s="700">
        <v>39713</v>
      </c>
    </row>
    <row r="55" spans="1:16332" s="748" customFormat="1" ht="15.75" customHeight="1" x14ac:dyDescent="0.25">
      <c r="A55" s="745"/>
      <c r="B55" s="746"/>
      <c r="C55" s="747"/>
      <c r="D55" s="747"/>
      <c r="E55" s="747"/>
      <c r="F55" s="747"/>
      <c r="G55" s="747"/>
      <c r="H55" s="747"/>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row>
    <row r="56" spans="1:16332" s="748" customFormat="1" ht="15.75" customHeight="1" x14ac:dyDescent="0.25">
      <c r="A56" s="732" t="s">
        <v>778</v>
      </c>
      <c r="B56" s="726" t="s">
        <v>779</v>
      </c>
      <c r="C56" s="749"/>
      <c r="D56" s="749"/>
      <c r="E56" s="749"/>
      <c r="F56" s="749"/>
      <c r="G56" s="749"/>
      <c r="H56" s="749"/>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row>
    <row r="57" spans="1:16332" ht="15.75" customHeight="1" x14ac:dyDescent="0.25">
      <c r="A57" s="733" t="s">
        <v>780</v>
      </c>
      <c r="B57" s="733" t="s">
        <v>781</v>
      </c>
      <c r="C57" s="712">
        <v>13802</v>
      </c>
      <c r="D57" s="712">
        <v>13732</v>
      </c>
      <c r="E57" s="712">
        <v>14255</v>
      </c>
      <c r="F57" s="712">
        <v>13423</v>
      </c>
      <c r="G57" s="712">
        <v>12915</v>
      </c>
      <c r="H57" s="712">
        <v>12956</v>
      </c>
    </row>
    <row r="58" spans="1:16332" ht="15.75" customHeight="1" x14ac:dyDescent="0.25">
      <c r="A58" s="733" t="s">
        <v>782</v>
      </c>
      <c r="B58" s="733" t="s">
        <v>783</v>
      </c>
      <c r="C58" s="712">
        <v>179.57051300000001</v>
      </c>
      <c r="D58" s="712">
        <v>138</v>
      </c>
      <c r="E58" s="712">
        <v>107</v>
      </c>
      <c r="F58" s="712">
        <v>342</v>
      </c>
      <c r="G58" s="712">
        <v>189</v>
      </c>
      <c r="H58" s="712">
        <v>238</v>
      </c>
    </row>
    <row r="59" spans="1:16332" ht="15.75" customHeight="1" x14ac:dyDescent="0.25">
      <c r="A59" s="733" t="s">
        <v>784</v>
      </c>
      <c r="B59" s="733" t="s">
        <v>785</v>
      </c>
      <c r="C59" s="712">
        <v>48</v>
      </c>
      <c r="D59" s="712">
        <v>55</v>
      </c>
      <c r="E59" s="712">
        <v>50</v>
      </c>
      <c r="F59" s="712">
        <v>50</v>
      </c>
      <c r="G59" s="712">
        <v>49</v>
      </c>
      <c r="H59" s="712">
        <v>51</v>
      </c>
    </row>
    <row r="60" spans="1:16332" ht="15.75" hidden="1" customHeight="1" x14ac:dyDescent="0.25">
      <c r="A60" s="733" t="s">
        <v>786</v>
      </c>
      <c r="B60" s="733" t="s">
        <v>810</v>
      </c>
      <c r="C60" s="712"/>
      <c r="D60" s="712"/>
      <c r="E60" s="712"/>
      <c r="F60" s="712"/>
      <c r="G60" s="712"/>
      <c r="H60" s="712"/>
    </row>
    <row r="61" spans="1:16332" ht="15.75" customHeight="1" x14ac:dyDescent="0.25">
      <c r="A61" s="733" t="s">
        <v>811</v>
      </c>
      <c r="B61" s="733" t="s">
        <v>812</v>
      </c>
      <c r="C61" s="712">
        <v>1507.1370810000001</v>
      </c>
      <c r="D61" s="712">
        <v>1818</v>
      </c>
      <c r="E61" s="712">
        <v>1881</v>
      </c>
      <c r="F61" s="712">
        <v>2043</v>
      </c>
      <c r="G61" s="712">
        <v>1319</v>
      </c>
      <c r="H61" s="712">
        <v>1670</v>
      </c>
    </row>
    <row r="62" spans="1:16332" s="704" customFormat="1" ht="15.75" customHeight="1" x14ac:dyDescent="0.25">
      <c r="A62" s="720" t="s">
        <v>790</v>
      </c>
      <c r="B62" s="721" t="s">
        <v>791</v>
      </c>
      <c r="C62" s="700">
        <v>15536.707594000001</v>
      </c>
      <c r="D62" s="700">
        <v>15743</v>
      </c>
      <c r="E62" s="700">
        <v>16293</v>
      </c>
      <c r="F62" s="700">
        <v>15858</v>
      </c>
      <c r="G62" s="700">
        <v>14472</v>
      </c>
      <c r="H62" s="700">
        <v>14915</v>
      </c>
    </row>
    <row r="63" spans="1:16332" ht="15.75" customHeight="1" x14ac:dyDescent="0.25">
      <c r="A63" s="735" t="s">
        <v>792</v>
      </c>
      <c r="B63" s="736" t="s">
        <v>793</v>
      </c>
      <c r="C63" s="750">
        <v>0.19159999999999999</v>
      </c>
      <c r="D63" s="750">
        <v>0.182</v>
      </c>
      <c r="E63" s="750">
        <v>0.182</v>
      </c>
      <c r="F63" s="750">
        <v>0.18859999999999999</v>
      </c>
      <c r="G63" s="750">
        <v>0.20039999999999999</v>
      </c>
      <c r="H63" s="750">
        <v>0.21299999999999999</v>
      </c>
    </row>
    <row r="64" spans="1:16332" ht="15.75" customHeight="1" x14ac:dyDescent="0.25">
      <c r="A64" s="735" t="s">
        <v>794</v>
      </c>
      <c r="B64" s="736" t="s">
        <v>795</v>
      </c>
      <c r="C64" s="737">
        <v>0.1777</v>
      </c>
      <c r="D64" s="737">
        <v>0.16830000000000001</v>
      </c>
      <c r="E64" s="737">
        <v>0.16889999999999999</v>
      </c>
      <c r="F64" s="737">
        <v>0.17560000000000001</v>
      </c>
      <c r="G64" s="737">
        <v>0.18659999999999999</v>
      </c>
      <c r="H64" s="737">
        <v>0.20039999999999999</v>
      </c>
    </row>
    <row r="65" spans="1:8" ht="57.75" hidden="1" x14ac:dyDescent="0.25">
      <c r="A65" s="751" t="s">
        <v>813</v>
      </c>
      <c r="B65" s="751" t="s">
        <v>814</v>
      </c>
      <c r="C65" s="748"/>
      <c r="D65" s="748"/>
      <c r="E65" s="748"/>
      <c r="F65" s="748"/>
      <c r="G65" s="748"/>
      <c r="H65" s="748"/>
    </row>
  </sheetData>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7">
    <pageSetUpPr fitToPage="1"/>
  </sheetPr>
  <dimension ref="A1:F81"/>
  <sheetViews>
    <sheetView topLeftCell="A3" zoomScaleNormal="100" zoomScaleSheetLayoutView="100" workbookViewId="0">
      <pane xSplit="2" ySplit="4" topLeftCell="C7" activePane="bottomRight" state="frozen"/>
      <selection pane="topRight"/>
      <selection pane="bottomLeft"/>
      <selection pane="bottomRight" activeCell="A3" sqref="A3"/>
    </sheetView>
  </sheetViews>
  <sheetFormatPr defaultColWidth="12.7109375" defaultRowHeight="15.75" customHeight="1" x14ac:dyDescent="0.25"/>
  <cols>
    <col min="1" max="1" width="57.42578125" style="7" customWidth="1"/>
    <col min="2" max="2" width="58" style="7" hidden="1" customWidth="1"/>
    <col min="3" max="16384" width="12.7109375" style="215"/>
  </cols>
  <sheetData>
    <row r="1" spans="1:6" ht="15.75" customHeight="1" x14ac:dyDescent="0.25">
      <c r="A1" s="1" t="s">
        <v>350</v>
      </c>
      <c r="B1" s="1" t="s">
        <v>540</v>
      </c>
      <c r="C1" s="225"/>
      <c r="D1" s="225"/>
      <c r="E1" s="225"/>
      <c r="F1" s="225"/>
    </row>
    <row r="2" spans="1:6" ht="15.75" customHeight="1" x14ac:dyDescent="0.25">
      <c r="A2" s="284" t="s">
        <v>0</v>
      </c>
      <c r="B2" s="284" t="s">
        <v>148</v>
      </c>
      <c r="C2" s="225"/>
      <c r="D2" s="225"/>
      <c r="E2" s="225"/>
      <c r="F2" s="225"/>
    </row>
    <row r="3" spans="1:6" ht="15.75" customHeight="1" x14ac:dyDescent="0.25">
      <c r="A3" s="768" t="s">
        <v>825</v>
      </c>
      <c r="B3" s="346" t="s">
        <v>826</v>
      </c>
      <c r="C3" s="225"/>
      <c r="D3" s="225"/>
      <c r="E3" s="225"/>
      <c r="F3" s="225"/>
    </row>
    <row r="4" spans="1:6" ht="15.75" customHeight="1" x14ac:dyDescent="0.25">
      <c r="A4" s="768" t="s">
        <v>0</v>
      </c>
      <c r="B4" s="767" t="s">
        <v>148</v>
      </c>
      <c r="C4" s="225"/>
      <c r="D4" s="225"/>
      <c r="E4" s="225"/>
      <c r="F4" s="225"/>
    </row>
    <row r="5" spans="1:6" s="174" customFormat="1" ht="15.75" customHeight="1" thickBot="1" x14ac:dyDescent="0.25">
      <c r="A5" s="40"/>
      <c r="B5" s="783"/>
      <c r="C5" s="161"/>
      <c r="D5" s="161"/>
      <c r="E5" s="161"/>
      <c r="F5" s="161"/>
    </row>
    <row r="6" spans="1:6" s="3" customFormat="1" ht="63.6" customHeight="1" thickBot="1" x14ac:dyDescent="0.25">
      <c r="A6" s="470" t="s">
        <v>317</v>
      </c>
      <c r="B6" s="374" t="s">
        <v>160</v>
      </c>
      <c r="C6" s="260" t="s">
        <v>741</v>
      </c>
      <c r="D6" s="260" t="s">
        <v>821</v>
      </c>
      <c r="E6" s="260" t="s">
        <v>838</v>
      </c>
      <c r="F6" s="260" t="s">
        <v>913</v>
      </c>
    </row>
    <row r="7" spans="1:6" ht="15.75" customHeight="1" x14ac:dyDescent="0.25">
      <c r="A7" s="472" t="s">
        <v>3</v>
      </c>
      <c r="B7" s="472" t="s">
        <v>132</v>
      </c>
      <c r="C7" s="201">
        <v>2126</v>
      </c>
      <c r="D7" s="201">
        <v>2486</v>
      </c>
      <c r="E7" s="201">
        <v>3681</v>
      </c>
      <c r="F7" s="201">
        <v>3705</v>
      </c>
    </row>
    <row r="8" spans="1:6" s="174" customFormat="1" ht="15.75" customHeight="1" x14ac:dyDescent="0.2">
      <c r="A8" s="38" t="s">
        <v>5</v>
      </c>
      <c r="B8" s="38" t="s">
        <v>135</v>
      </c>
      <c r="C8" s="201">
        <v>796</v>
      </c>
      <c r="D8" s="201">
        <v>808</v>
      </c>
      <c r="E8" s="201">
        <v>824</v>
      </c>
      <c r="F8" s="201">
        <v>863</v>
      </c>
    </row>
    <row r="9" spans="1:6" s="174" customFormat="1" ht="15.75" customHeight="1" x14ac:dyDescent="0.2">
      <c r="A9" s="38" t="s">
        <v>6</v>
      </c>
      <c r="B9" s="38" t="s">
        <v>149</v>
      </c>
      <c r="C9" s="201">
        <v>296</v>
      </c>
      <c r="D9" s="201">
        <v>272</v>
      </c>
      <c r="E9" s="201">
        <v>240</v>
      </c>
      <c r="F9" s="201">
        <v>255</v>
      </c>
    </row>
    <row r="10" spans="1:6" s="174" customFormat="1" ht="15.75" customHeight="1" x14ac:dyDescent="0.2">
      <c r="A10" s="468" t="s">
        <v>841</v>
      </c>
      <c r="B10" s="681" t="s">
        <v>849</v>
      </c>
      <c r="C10" s="201">
        <v>198</v>
      </c>
      <c r="D10" s="201">
        <v>193</v>
      </c>
      <c r="E10" s="201">
        <v>163</v>
      </c>
      <c r="F10" s="201">
        <v>185</v>
      </c>
    </row>
    <row r="11" spans="1:6" s="8" customFormat="1" ht="42" customHeight="1" x14ac:dyDescent="0.25">
      <c r="A11" s="468" t="s">
        <v>716</v>
      </c>
      <c r="B11" s="468" t="s">
        <v>347</v>
      </c>
      <c r="C11" s="201">
        <v>48</v>
      </c>
      <c r="D11" s="201">
        <v>49</v>
      </c>
      <c r="E11" s="201">
        <v>11</v>
      </c>
      <c r="F11" s="201">
        <v>9</v>
      </c>
    </row>
    <row r="12" spans="1:6" s="8" customFormat="1" ht="15.75" customHeight="1" x14ac:dyDescent="0.25">
      <c r="A12" s="473" t="s">
        <v>10</v>
      </c>
      <c r="B12" s="473" t="s">
        <v>151</v>
      </c>
      <c r="C12" s="201">
        <v>9</v>
      </c>
      <c r="D12" s="201">
        <v>2</v>
      </c>
      <c r="E12" s="201">
        <v>27</v>
      </c>
      <c r="F12" s="201">
        <v>20</v>
      </c>
    </row>
    <row r="13" spans="1:6" s="8" customFormat="1" ht="29.25" customHeight="1" x14ac:dyDescent="0.25">
      <c r="A13" s="473" t="s">
        <v>537</v>
      </c>
      <c r="B13" s="473" t="s">
        <v>563</v>
      </c>
      <c r="C13" s="201">
        <v>4</v>
      </c>
      <c r="D13" s="201">
        <v>3</v>
      </c>
      <c r="E13" s="201">
        <v>6</v>
      </c>
      <c r="F13" s="201">
        <v>5</v>
      </c>
    </row>
    <row r="14" spans="1:6" s="8" customFormat="1" ht="15.75" customHeight="1" x14ac:dyDescent="0.25">
      <c r="A14" s="473" t="s">
        <v>538</v>
      </c>
      <c r="B14" s="473" t="s">
        <v>151</v>
      </c>
      <c r="C14" s="201">
        <v>0</v>
      </c>
      <c r="D14" s="201">
        <v>0</v>
      </c>
      <c r="E14" s="201">
        <v>0</v>
      </c>
      <c r="F14" s="201">
        <v>0</v>
      </c>
    </row>
    <row r="15" spans="1:6" s="24" customFormat="1" ht="15.75" customHeight="1" x14ac:dyDescent="0.25">
      <c r="A15" s="473" t="s">
        <v>7</v>
      </c>
      <c r="B15" s="473" t="s">
        <v>136</v>
      </c>
      <c r="C15" s="201">
        <v>0</v>
      </c>
      <c r="D15" s="201">
        <v>0</v>
      </c>
      <c r="E15" s="201">
        <v>0</v>
      </c>
      <c r="F15" s="201">
        <v>0</v>
      </c>
    </row>
    <row r="16" spans="1:6" s="24" customFormat="1" ht="32.450000000000003" customHeight="1" x14ac:dyDescent="0.25">
      <c r="A16" s="468" t="s">
        <v>717</v>
      </c>
      <c r="B16" s="468" t="s">
        <v>154</v>
      </c>
      <c r="C16" s="201">
        <v>30</v>
      </c>
      <c r="D16" s="201">
        <v>19</v>
      </c>
      <c r="E16" s="201">
        <v>27</v>
      </c>
      <c r="F16" s="201">
        <v>29</v>
      </c>
    </row>
    <row r="17" spans="1:6" s="8" customFormat="1" ht="15.75" customHeight="1" x14ac:dyDescent="0.25">
      <c r="A17" s="473" t="s">
        <v>612</v>
      </c>
      <c r="B17" s="473" t="s">
        <v>346</v>
      </c>
      <c r="C17" s="201">
        <v>7</v>
      </c>
      <c r="D17" s="201">
        <v>6</v>
      </c>
      <c r="E17" s="201">
        <v>6</v>
      </c>
      <c r="F17" s="201">
        <v>7</v>
      </c>
    </row>
    <row r="18" spans="1:6" ht="15.75" customHeight="1" x14ac:dyDescent="0.25">
      <c r="A18" s="38" t="s">
        <v>337</v>
      </c>
      <c r="B18" s="38" t="s">
        <v>349</v>
      </c>
      <c r="C18" s="201">
        <v>-266</v>
      </c>
      <c r="D18" s="201">
        <v>-222</v>
      </c>
      <c r="E18" s="201">
        <v>-223</v>
      </c>
      <c r="F18" s="201">
        <v>-228</v>
      </c>
    </row>
    <row r="19" spans="1:6" s="174" customFormat="1" ht="15.75" customHeight="1" x14ac:dyDescent="0.2">
      <c r="A19" s="38" t="s">
        <v>338</v>
      </c>
      <c r="B19" s="38" t="s">
        <v>348</v>
      </c>
      <c r="C19" s="201">
        <v>0</v>
      </c>
      <c r="D19" s="201">
        <v>-3</v>
      </c>
      <c r="E19" s="201">
        <v>-1</v>
      </c>
      <c r="F19" s="201">
        <v>-1</v>
      </c>
    </row>
    <row r="20" spans="1:6" s="174" customFormat="1" ht="15.75" customHeight="1" x14ac:dyDescent="0.2">
      <c r="A20" s="38" t="s">
        <v>636</v>
      </c>
      <c r="B20" s="38" t="s">
        <v>624</v>
      </c>
      <c r="C20" s="201">
        <v>0</v>
      </c>
      <c r="D20" s="201">
        <v>-1176</v>
      </c>
      <c r="E20" s="201">
        <v>-967</v>
      </c>
      <c r="F20" s="201">
        <v>-2474</v>
      </c>
    </row>
    <row r="21" spans="1:6" s="174" customFormat="1" ht="15.75" customHeight="1" x14ac:dyDescent="0.2">
      <c r="A21" s="38" t="s">
        <v>495</v>
      </c>
      <c r="B21" s="38" t="s">
        <v>343</v>
      </c>
      <c r="C21" s="201">
        <v>-1445</v>
      </c>
      <c r="D21" s="201">
        <v>-1919</v>
      </c>
      <c r="E21" s="201">
        <v>-1567</v>
      </c>
      <c r="F21" s="201">
        <v>-1464</v>
      </c>
    </row>
    <row r="22" spans="1:6" s="162" customFormat="1" ht="15.75" customHeight="1" x14ac:dyDescent="0.2">
      <c r="A22" s="473" t="s">
        <v>202</v>
      </c>
      <c r="B22" s="473" t="s">
        <v>616</v>
      </c>
      <c r="C22" s="201">
        <v>-209</v>
      </c>
      <c r="D22" s="201">
        <v>-221</v>
      </c>
      <c r="E22" s="201">
        <v>-221</v>
      </c>
      <c r="F22" s="201">
        <v>-227</v>
      </c>
    </row>
    <row r="23" spans="1:6" s="162" customFormat="1" ht="15.75" customHeight="1" x14ac:dyDescent="0.2">
      <c r="A23" s="681" t="s">
        <v>539</v>
      </c>
      <c r="B23" s="681" t="s">
        <v>499</v>
      </c>
      <c r="C23" s="201">
        <v>-320</v>
      </c>
      <c r="D23" s="201">
        <v>-692</v>
      </c>
      <c r="E23" s="201">
        <v>-228</v>
      </c>
      <c r="F23" s="201">
        <v>-43</v>
      </c>
    </row>
    <row r="24" spans="1:6" s="174" customFormat="1" ht="15.75" customHeight="1" x14ac:dyDescent="0.2">
      <c r="A24" s="38" t="s">
        <v>339</v>
      </c>
      <c r="B24" s="38" t="s">
        <v>155</v>
      </c>
      <c r="C24" s="201">
        <v>-186</v>
      </c>
      <c r="D24" s="201">
        <v>-185</v>
      </c>
      <c r="E24" s="201">
        <v>-185</v>
      </c>
      <c r="F24" s="201">
        <v>-186</v>
      </c>
    </row>
    <row r="25" spans="1:6" s="174" customFormat="1" ht="21" hidden="1" customHeight="1" x14ac:dyDescent="0.2">
      <c r="A25" s="141" t="s">
        <v>340</v>
      </c>
      <c r="B25" s="141" t="s">
        <v>345</v>
      </c>
      <c r="C25" s="201"/>
      <c r="D25" s="201"/>
      <c r="E25" s="201"/>
      <c r="F25" s="201"/>
    </row>
    <row r="26" spans="1:6" s="9" customFormat="1" ht="15.75" customHeight="1" x14ac:dyDescent="0.25">
      <c r="A26" s="133" t="s">
        <v>341</v>
      </c>
      <c r="B26" s="133" t="s">
        <v>344</v>
      </c>
      <c r="C26" s="795">
        <v>1321</v>
      </c>
      <c r="D26" s="201">
        <v>61</v>
      </c>
      <c r="E26" s="795">
        <v>1802</v>
      </c>
      <c r="F26" s="201">
        <v>470</v>
      </c>
    </row>
    <row r="27" spans="1:6" ht="21.6" customHeight="1" x14ac:dyDescent="0.25">
      <c r="B27" s="200"/>
      <c r="C27" s="200"/>
      <c r="D27" s="200"/>
      <c r="E27" s="200"/>
      <c r="F27" s="200"/>
    </row>
    <row r="28" spans="1:6" ht="18.600000000000001" customHeight="1" x14ac:dyDescent="0.25">
      <c r="B28" s="174"/>
      <c r="C28" s="200"/>
      <c r="D28" s="200"/>
      <c r="E28" s="200"/>
      <c r="F28" s="200"/>
    </row>
    <row r="29" spans="1:6" ht="15.75" customHeight="1" x14ac:dyDescent="0.25">
      <c r="A29" s="174"/>
      <c r="B29" s="174"/>
    </row>
    <row r="30" spans="1:6" ht="15.75" customHeight="1" x14ac:dyDescent="0.25">
      <c r="A30" s="174"/>
      <c r="B30" s="174"/>
      <c r="C30" s="200"/>
      <c r="D30" s="200"/>
      <c r="E30" s="200"/>
      <c r="F30" s="200"/>
    </row>
    <row r="31" spans="1:6" ht="15.75" customHeight="1" x14ac:dyDescent="0.25">
      <c r="A31" s="174"/>
      <c r="B31" s="174"/>
    </row>
    <row r="32" spans="1:6" ht="15.75" customHeight="1" x14ac:dyDescent="0.25">
      <c r="A32" s="174"/>
      <c r="B32" s="174"/>
    </row>
    <row r="33" spans="1:2" ht="15.75" customHeight="1" x14ac:dyDescent="0.25">
      <c r="A33" s="174"/>
      <c r="B33" s="174"/>
    </row>
    <row r="34" spans="1:2" ht="15.75" customHeight="1" x14ac:dyDescent="0.25">
      <c r="A34" s="174"/>
      <c r="B34" s="174"/>
    </row>
    <row r="35" spans="1:2" ht="15.75" customHeight="1" x14ac:dyDescent="0.25">
      <c r="A35" s="174"/>
      <c r="B35" s="174"/>
    </row>
    <row r="36" spans="1:2" ht="15.75" customHeight="1" x14ac:dyDescent="0.25">
      <c r="A36" s="174"/>
      <c r="B36" s="174"/>
    </row>
    <row r="37" spans="1:2" ht="15.75" customHeight="1" x14ac:dyDescent="0.25">
      <c r="A37" s="174"/>
      <c r="B37" s="174"/>
    </row>
    <row r="38" spans="1:2" ht="15.75" customHeight="1" x14ac:dyDescent="0.25">
      <c r="A38" s="174"/>
      <c r="B38" s="174"/>
    </row>
    <row r="39" spans="1:2" ht="15.75" customHeight="1" x14ac:dyDescent="0.25">
      <c r="A39" s="174"/>
      <c r="B39" s="174"/>
    </row>
    <row r="40" spans="1:2" ht="15.75" customHeight="1" x14ac:dyDescent="0.25">
      <c r="A40" s="174"/>
      <c r="B40" s="174"/>
    </row>
    <row r="41" spans="1:2" s="174" customFormat="1" ht="15.75" customHeight="1" x14ac:dyDescent="0.2">
      <c r="A41" s="4"/>
      <c r="B41" s="4"/>
    </row>
    <row r="42" spans="1:2" s="174" customFormat="1" ht="15.75" customHeight="1" x14ac:dyDescent="0.2">
      <c r="A42" s="5"/>
      <c r="B42" s="5"/>
    </row>
    <row r="43" spans="1:2" s="174" customFormat="1" ht="15.75" customHeight="1" x14ac:dyDescent="0.2">
      <c r="A43" s="6"/>
      <c r="B43" s="6"/>
    </row>
    <row r="53" spans="1:2" ht="15.75" customHeight="1" x14ac:dyDescent="0.25">
      <c r="A53" s="215"/>
      <c r="B53" s="215"/>
    </row>
    <row r="54" spans="1:2" ht="15.75" customHeight="1" x14ac:dyDescent="0.25">
      <c r="A54" s="215"/>
      <c r="B54" s="215"/>
    </row>
    <row r="55" spans="1:2" ht="15.75" customHeight="1" x14ac:dyDescent="0.25">
      <c r="A55" s="215"/>
      <c r="B55" s="215"/>
    </row>
    <row r="56" spans="1:2" ht="15.75" customHeight="1" x14ac:dyDescent="0.25">
      <c r="A56" s="215"/>
      <c r="B56" s="215"/>
    </row>
    <row r="57" spans="1:2" ht="15.75" customHeight="1" x14ac:dyDescent="0.25">
      <c r="A57" s="215"/>
      <c r="B57" s="215"/>
    </row>
    <row r="58" spans="1:2" ht="15.75" customHeight="1" x14ac:dyDescent="0.25">
      <c r="A58" s="215"/>
      <c r="B58" s="215"/>
    </row>
    <row r="59" spans="1:2" ht="15.75" customHeight="1" x14ac:dyDescent="0.25">
      <c r="A59" s="215"/>
      <c r="B59" s="215"/>
    </row>
    <row r="60" spans="1:2" ht="15.75" customHeight="1" x14ac:dyDescent="0.25">
      <c r="A60" s="215"/>
      <c r="B60" s="215"/>
    </row>
    <row r="61" spans="1:2" ht="15.75" customHeight="1" x14ac:dyDescent="0.25">
      <c r="A61" s="215"/>
      <c r="B61" s="215"/>
    </row>
    <row r="62" spans="1:2" ht="15.75" customHeight="1" x14ac:dyDescent="0.25">
      <c r="A62" s="215"/>
      <c r="B62" s="215"/>
    </row>
    <row r="63" spans="1:2" ht="15.75" customHeight="1" x14ac:dyDescent="0.25">
      <c r="A63" s="215"/>
      <c r="B63" s="215"/>
    </row>
    <row r="64" spans="1:2" ht="15.75" customHeight="1" x14ac:dyDescent="0.25">
      <c r="A64" s="215"/>
      <c r="B64" s="215"/>
    </row>
    <row r="65" spans="1:2" ht="15.75" customHeight="1" x14ac:dyDescent="0.25">
      <c r="A65" s="215"/>
      <c r="B65" s="215"/>
    </row>
    <row r="66" spans="1:2" ht="15.75" customHeight="1" x14ac:dyDescent="0.25">
      <c r="A66" s="215"/>
      <c r="B66" s="215"/>
    </row>
    <row r="67" spans="1:2" ht="15.75" customHeight="1" x14ac:dyDescent="0.25">
      <c r="A67" s="215"/>
      <c r="B67" s="215"/>
    </row>
    <row r="68" spans="1:2" ht="15.75" customHeight="1" x14ac:dyDescent="0.25">
      <c r="A68" s="215"/>
      <c r="B68" s="215"/>
    </row>
    <row r="69" spans="1:2" ht="15.75" customHeight="1" x14ac:dyDescent="0.25">
      <c r="A69" s="215"/>
      <c r="B69" s="215"/>
    </row>
    <row r="70" spans="1:2" ht="15.75" customHeight="1" x14ac:dyDescent="0.25">
      <c r="A70" s="215"/>
      <c r="B70" s="215"/>
    </row>
    <row r="71" spans="1:2" ht="15.75" customHeight="1" x14ac:dyDescent="0.25">
      <c r="A71" s="215"/>
      <c r="B71" s="215"/>
    </row>
    <row r="72" spans="1:2" ht="15.75" customHeight="1" x14ac:dyDescent="0.25">
      <c r="A72" s="215"/>
      <c r="B72" s="215"/>
    </row>
    <row r="73" spans="1:2" ht="15.75" customHeight="1" x14ac:dyDescent="0.25">
      <c r="A73" s="215"/>
      <c r="B73" s="215"/>
    </row>
    <row r="74" spans="1:2" ht="15.75" customHeight="1" x14ac:dyDescent="0.25">
      <c r="A74" s="215"/>
      <c r="B74" s="215"/>
    </row>
    <row r="75" spans="1:2" ht="15.75" customHeight="1" x14ac:dyDescent="0.25">
      <c r="A75" s="215"/>
      <c r="B75" s="215"/>
    </row>
    <row r="76" spans="1:2" ht="15.75" customHeight="1" x14ac:dyDescent="0.25">
      <c r="A76" s="215"/>
      <c r="B76" s="215"/>
    </row>
    <row r="77" spans="1:2" ht="15.75" customHeight="1" x14ac:dyDescent="0.25">
      <c r="A77" s="215"/>
      <c r="B77" s="215"/>
    </row>
    <row r="78" spans="1:2" ht="15.75" customHeight="1" x14ac:dyDescent="0.25">
      <c r="A78" s="215"/>
      <c r="B78" s="215"/>
    </row>
    <row r="79" spans="1:2" ht="15.75" customHeight="1" x14ac:dyDescent="0.25">
      <c r="A79" s="215"/>
      <c r="B79" s="215"/>
    </row>
    <row r="80" spans="1:2" ht="15.75" customHeight="1" x14ac:dyDescent="0.25">
      <c r="A80" s="215"/>
      <c r="B80" s="215"/>
    </row>
    <row r="81" spans="1:2" ht="15.75" customHeight="1" x14ac:dyDescent="0.25">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pageSetUpPr fitToPage="1"/>
  </sheetPr>
  <dimension ref="A1:F79"/>
  <sheetViews>
    <sheetView zoomScaleNormal="100" zoomScaleSheetLayoutView="100" workbookViewId="0">
      <pane xSplit="2" ySplit="4" topLeftCell="C5" activePane="bottomRight" state="frozen"/>
      <selection pane="topRight"/>
      <selection pane="bottomLeft"/>
      <selection pane="bottomRight"/>
    </sheetView>
  </sheetViews>
  <sheetFormatPr defaultColWidth="12.7109375" defaultRowHeight="15.75" customHeight="1" x14ac:dyDescent="0.25"/>
  <cols>
    <col min="1" max="1" width="58.28515625" style="7" customWidth="1"/>
    <col min="2" max="2" width="60.5703125" style="7" hidden="1" customWidth="1"/>
    <col min="3" max="4" width="12.7109375" style="215" customWidth="1"/>
    <col min="5" max="16384" width="12.7109375" style="215"/>
  </cols>
  <sheetData>
    <row r="1" spans="1:6" ht="15.75" customHeight="1" x14ac:dyDescent="0.25">
      <c r="A1" s="768" t="s">
        <v>342</v>
      </c>
      <c r="B1" s="346" t="s">
        <v>351</v>
      </c>
      <c r="C1" s="225"/>
      <c r="D1" s="225"/>
      <c r="E1" s="225"/>
      <c r="F1" s="225"/>
    </row>
    <row r="2" spans="1:6" ht="15.75" customHeight="1" x14ac:dyDescent="0.25">
      <c r="A2" s="768" t="s">
        <v>0</v>
      </c>
      <c r="B2" s="767" t="s">
        <v>148</v>
      </c>
      <c r="C2" s="225"/>
      <c r="D2" s="225"/>
      <c r="E2" s="225"/>
      <c r="F2" s="225"/>
    </row>
    <row r="3" spans="1:6" s="174" customFormat="1" ht="15.75" customHeight="1" thickBot="1" x14ac:dyDescent="0.25">
      <c r="A3" s="766"/>
      <c r="B3" s="40"/>
      <c r="C3" s="161"/>
      <c r="D3" s="161"/>
      <c r="E3" s="161"/>
      <c r="F3" s="161"/>
    </row>
    <row r="4" spans="1:6" s="3" customFormat="1" ht="58.15" customHeight="1" thickBot="1" x14ac:dyDescent="0.25">
      <c r="A4" s="761" t="s">
        <v>317</v>
      </c>
      <c r="B4" s="376" t="s">
        <v>160</v>
      </c>
      <c r="C4" s="260" t="s">
        <v>741</v>
      </c>
      <c r="D4" s="260" t="s">
        <v>821</v>
      </c>
      <c r="E4" s="260" t="s">
        <v>838</v>
      </c>
      <c r="F4" s="260" t="s">
        <v>913</v>
      </c>
    </row>
    <row r="5" spans="1:6" ht="15.75" customHeight="1" x14ac:dyDescent="0.25">
      <c r="A5" s="762" t="s">
        <v>3</v>
      </c>
      <c r="B5" s="465" t="s">
        <v>132</v>
      </c>
      <c r="C5" s="201">
        <v>641</v>
      </c>
      <c r="D5" s="201">
        <v>783</v>
      </c>
      <c r="E5" s="201">
        <v>1287</v>
      </c>
      <c r="F5" s="201">
        <v>1320</v>
      </c>
    </row>
    <row r="6" spans="1:6" s="174" customFormat="1" ht="15.75" customHeight="1" x14ac:dyDescent="0.2">
      <c r="A6" s="763" t="s">
        <v>5</v>
      </c>
      <c r="B6" s="467" t="s">
        <v>135</v>
      </c>
      <c r="C6" s="201">
        <v>289</v>
      </c>
      <c r="D6" s="201">
        <v>330</v>
      </c>
      <c r="E6" s="201">
        <v>281</v>
      </c>
      <c r="F6" s="201">
        <v>269</v>
      </c>
    </row>
    <row r="7" spans="1:6" s="174" customFormat="1" ht="15.75" customHeight="1" x14ac:dyDescent="0.2">
      <c r="A7" s="763" t="s">
        <v>6</v>
      </c>
      <c r="B7" s="467" t="s">
        <v>149</v>
      </c>
      <c r="C7" s="201">
        <v>73</v>
      </c>
      <c r="D7" s="201">
        <v>22</v>
      </c>
      <c r="E7" s="201">
        <v>76</v>
      </c>
      <c r="F7" s="201">
        <v>0</v>
      </c>
    </row>
    <row r="8" spans="1:6" s="174" customFormat="1" ht="15.75" customHeight="1" x14ac:dyDescent="0.2">
      <c r="A8" s="765" t="s">
        <v>841</v>
      </c>
      <c r="B8" s="682" t="s">
        <v>849</v>
      </c>
      <c r="C8" s="201">
        <v>1</v>
      </c>
      <c r="D8" s="201">
        <v>2</v>
      </c>
      <c r="E8" s="201">
        <v>3</v>
      </c>
      <c r="F8" s="201">
        <v>2</v>
      </c>
    </row>
    <row r="9" spans="1:6" s="8" customFormat="1" ht="27" x14ac:dyDescent="0.25">
      <c r="A9" s="765" t="s">
        <v>916</v>
      </c>
      <c r="B9" s="764" t="s">
        <v>347</v>
      </c>
      <c r="C9" s="178">
        <v>24</v>
      </c>
      <c r="D9" s="201">
        <v>45</v>
      </c>
      <c r="E9" s="201">
        <v>26</v>
      </c>
      <c r="F9" s="201">
        <v>-23</v>
      </c>
    </row>
    <row r="10" spans="1:6" s="8" customFormat="1" ht="15.75" customHeight="1" x14ac:dyDescent="0.25">
      <c r="A10" s="765" t="s">
        <v>10</v>
      </c>
      <c r="B10" s="764" t="s">
        <v>151</v>
      </c>
      <c r="C10" s="178">
        <v>36</v>
      </c>
      <c r="D10" s="201">
        <v>-27</v>
      </c>
      <c r="E10" s="201">
        <v>22</v>
      </c>
      <c r="F10" s="201">
        <v>-8</v>
      </c>
    </row>
    <row r="11" spans="1:6" s="8" customFormat="1" ht="29.25" customHeight="1" x14ac:dyDescent="0.25">
      <c r="A11" s="765" t="s">
        <v>537</v>
      </c>
      <c r="B11" s="764" t="s">
        <v>563</v>
      </c>
      <c r="C11" s="178">
        <v>3</v>
      </c>
      <c r="D11" s="201">
        <v>-26</v>
      </c>
      <c r="E11" s="201">
        <v>11</v>
      </c>
      <c r="F11" s="201">
        <v>0</v>
      </c>
    </row>
    <row r="12" spans="1:6" s="8" customFormat="1" ht="15.75" hidden="1" customHeight="1" x14ac:dyDescent="0.25">
      <c r="A12" s="468" t="s">
        <v>538</v>
      </c>
      <c r="B12" s="760" t="s">
        <v>151</v>
      </c>
      <c r="C12" s="178"/>
      <c r="D12" s="201">
        <v>0</v>
      </c>
      <c r="E12" s="201"/>
      <c r="F12" s="201">
        <v>0</v>
      </c>
    </row>
    <row r="13" spans="1:6" s="24" customFormat="1" ht="15.75" customHeight="1" x14ac:dyDescent="0.25">
      <c r="A13" s="765" t="s">
        <v>7</v>
      </c>
      <c r="B13" s="764" t="s">
        <v>136</v>
      </c>
      <c r="C13" s="178">
        <v>0</v>
      </c>
      <c r="D13" s="201">
        <v>11</v>
      </c>
      <c r="E13" s="201">
        <v>1</v>
      </c>
      <c r="F13" s="201">
        <v>11</v>
      </c>
    </row>
    <row r="14" spans="1:6" s="24" customFormat="1" ht="13.5" x14ac:dyDescent="0.25">
      <c r="A14" s="765" t="s">
        <v>13</v>
      </c>
      <c r="B14" s="764" t="s">
        <v>154</v>
      </c>
      <c r="C14" s="178">
        <v>16</v>
      </c>
      <c r="D14" s="201">
        <v>23</v>
      </c>
      <c r="E14" s="201">
        <v>19</v>
      </c>
      <c r="F14" s="201">
        <v>25</v>
      </c>
    </row>
    <row r="15" spans="1:6" s="8" customFormat="1" ht="15.75" customHeight="1" x14ac:dyDescent="0.25">
      <c r="A15" s="765" t="s">
        <v>612</v>
      </c>
      <c r="B15" s="764" t="s">
        <v>346</v>
      </c>
      <c r="C15" s="178">
        <v>-7</v>
      </c>
      <c r="D15" s="201">
        <v>-6</v>
      </c>
      <c r="E15" s="201">
        <v>-6</v>
      </c>
      <c r="F15" s="201">
        <v>-7</v>
      </c>
    </row>
    <row r="16" spans="1:6" ht="15.75" customHeight="1" x14ac:dyDescent="0.25">
      <c r="A16" s="763" t="s">
        <v>337</v>
      </c>
      <c r="B16" s="467" t="s">
        <v>349</v>
      </c>
      <c r="C16" s="201">
        <v>-233</v>
      </c>
      <c r="D16" s="201">
        <v>4</v>
      </c>
      <c r="E16" s="201">
        <v>-105</v>
      </c>
      <c r="F16" s="201">
        <v>13</v>
      </c>
    </row>
    <row r="17" spans="1:6" s="174" customFormat="1" ht="15.75" customHeight="1" x14ac:dyDescent="0.2">
      <c r="A17" s="763" t="s">
        <v>338</v>
      </c>
      <c r="B17" s="467" t="s">
        <v>348</v>
      </c>
      <c r="C17" s="201">
        <v>-3</v>
      </c>
      <c r="D17" s="201">
        <v>4</v>
      </c>
      <c r="E17" s="201">
        <v>0</v>
      </c>
      <c r="F17" s="201">
        <v>0</v>
      </c>
    </row>
    <row r="18" spans="1:6" s="174" customFormat="1" ht="15.75" customHeight="1" x14ac:dyDescent="0.2">
      <c r="A18" s="763" t="s">
        <v>494</v>
      </c>
      <c r="B18" s="467" t="s">
        <v>343</v>
      </c>
      <c r="C18" s="201">
        <v>-370</v>
      </c>
      <c r="D18" s="201">
        <v>-405</v>
      </c>
      <c r="E18" s="201">
        <v>-416</v>
      </c>
      <c r="F18" s="201">
        <v>-282</v>
      </c>
    </row>
    <row r="19" spans="1:6" s="162" customFormat="1" ht="15.75" customHeight="1" x14ac:dyDescent="0.2">
      <c r="A19" s="765" t="s">
        <v>202</v>
      </c>
      <c r="B19" s="764" t="s">
        <v>616</v>
      </c>
      <c r="C19" s="178">
        <v>-35</v>
      </c>
      <c r="D19" s="201">
        <v>-33</v>
      </c>
      <c r="E19" s="201">
        <v>-36</v>
      </c>
      <c r="F19" s="201">
        <v>-36</v>
      </c>
    </row>
    <row r="20" spans="1:6" s="685" customFormat="1" ht="15.75" customHeight="1" x14ac:dyDescent="0.2">
      <c r="A20" s="769" t="s">
        <v>539</v>
      </c>
      <c r="B20" s="682" t="s">
        <v>499</v>
      </c>
      <c r="C20" s="77">
        <v>-150</v>
      </c>
      <c r="D20" s="201">
        <v>-198</v>
      </c>
      <c r="E20" s="201">
        <v>-149</v>
      </c>
      <c r="F20" s="201">
        <v>-8</v>
      </c>
    </row>
    <row r="21" spans="1:6" s="174" customFormat="1" ht="15.75" customHeight="1" x14ac:dyDescent="0.2">
      <c r="A21" s="763" t="s">
        <v>112</v>
      </c>
      <c r="B21" s="467" t="s">
        <v>155</v>
      </c>
      <c r="C21" s="201">
        <v>-103</v>
      </c>
      <c r="D21" s="201">
        <v>-90</v>
      </c>
      <c r="E21" s="201">
        <v>-104</v>
      </c>
      <c r="F21" s="201">
        <v>-108</v>
      </c>
    </row>
    <row r="22" spans="1:6" s="174" customFormat="1" ht="19.5" hidden="1" customHeight="1" x14ac:dyDescent="0.2">
      <c r="A22" s="466" t="s">
        <v>340</v>
      </c>
      <c r="B22" s="759" t="s">
        <v>345</v>
      </c>
      <c r="C22" s="175"/>
      <c r="D22" s="201"/>
      <c r="E22" s="201"/>
      <c r="F22" s="201"/>
    </row>
    <row r="23" spans="1:6" ht="15.75" customHeight="1" x14ac:dyDescent="0.25">
      <c r="A23" s="770" t="s">
        <v>341</v>
      </c>
      <c r="B23" s="469" t="s">
        <v>344</v>
      </c>
      <c r="C23" s="205">
        <v>294</v>
      </c>
      <c r="D23" s="201">
        <v>648</v>
      </c>
      <c r="E23" s="201">
        <v>1019</v>
      </c>
      <c r="F23" s="201">
        <v>1212</v>
      </c>
    </row>
    <row r="24" spans="1:6" s="267" customFormat="1" ht="15.75" hidden="1" customHeight="1" x14ac:dyDescent="0.25">
      <c r="A24" s="437" t="s">
        <v>664</v>
      </c>
      <c r="B24" s="437" t="s">
        <v>665</v>
      </c>
      <c r="C24" s="266"/>
      <c r="D24" s="266"/>
      <c r="E24" s="266"/>
      <c r="F24" s="201">
        <f t="shared" ref="F24" si="0">G24-E24</f>
        <v>0</v>
      </c>
    </row>
    <row r="25" spans="1:6" ht="17.45" customHeight="1" x14ac:dyDescent="0.25">
      <c r="A25" s="200"/>
      <c r="B25" s="200"/>
      <c r="C25" s="200"/>
      <c r="D25" s="200"/>
      <c r="E25" s="200"/>
      <c r="F25" s="200"/>
    </row>
    <row r="26" spans="1:6" ht="15.75" customHeight="1" x14ac:dyDescent="0.25">
      <c r="A26" s="174"/>
      <c r="B26" s="174"/>
      <c r="C26" s="200"/>
      <c r="D26" s="200"/>
      <c r="E26" s="200"/>
      <c r="F26" s="200"/>
    </row>
    <row r="27" spans="1:6" ht="15.75" customHeight="1" x14ac:dyDescent="0.25">
      <c r="A27" s="174"/>
      <c r="B27" s="174"/>
    </row>
    <row r="28" spans="1:6" ht="15.75" customHeight="1" x14ac:dyDescent="0.25">
      <c r="A28" s="174"/>
      <c r="B28" s="174"/>
    </row>
    <row r="29" spans="1:6" ht="15.75" customHeight="1" x14ac:dyDescent="0.25">
      <c r="A29" s="174"/>
      <c r="B29" s="174"/>
    </row>
    <row r="30" spans="1:6" ht="15.75" customHeight="1" x14ac:dyDescent="0.25">
      <c r="A30" s="174"/>
      <c r="B30" s="174"/>
    </row>
    <row r="31" spans="1:6" ht="15.75" customHeight="1" x14ac:dyDescent="0.25">
      <c r="A31" s="174"/>
      <c r="B31" s="174"/>
    </row>
    <row r="32" spans="1:6" ht="15.75" customHeight="1" x14ac:dyDescent="0.25">
      <c r="A32" s="174"/>
      <c r="B32" s="174"/>
    </row>
    <row r="33" spans="1:2" ht="15.75" customHeight="1" x14ac:dyDescent="0.25">
      <c r="A33" s="174"/>
      <c r="B33" s="174"/>
    </row>
    <row r="34" spans="1:2" ht="15.75" customHeight="1" x14ac:dyDescent="0.25">
      <c r="A34" s="174"/>
      <c r="B34" s="174"/>
    </row>
    <row r="35" spans="1:2" ht="15.75" customHeight="1" x14ac:dyDescent="0.25">
      <c r="A35" s="174"/>
      <c r="B35" s="174"/>
    </row>
    <row r="36" spans="1:2" ht="15.75" customHeight="1" x14ac:dyDescent="0.25">
      <c r="A36" s="174"/>
      <c r="B36" s="174"/>
    </row>
    <row r="37" spans="1:2" ht="15.75" customHeight="1" x14ac:dyDescent="0.25">
      <c r="A37" s="174"/>
      <c r="B37" s="174"/>
    </row>
    <row r="38" spans="1:2" ht="15.75" customHeight="1" x14ac:dyDescent="0.25">
      <c r="A38" s="174"/>
      <c r="B38" s="174"/>
    </row>
    <row r="39" spans="1:2" s="174" customFormat="1" ht="15.75" customHeight="1" x14ac:dyDescent="0.2">
      <c r="A39" s="4"/>
      <c r="B39" s="4"/>
    </row>
    <row r="40" spans="1:2" s="174" customFormat="1" ht="15.75" customHeight="1" x14ac:dyDescent="0.2">
      <c r="A40" s="5"/>
      <c r="B40" s="5"/>
    </row>
    <row r="41" spans="1:2" s="174" customFormat="1" ht="15.75" customHeight="1" x14ac:dyDescent="0.2">
      <c r="A41" s="6"/>
      <c r="B41" s="6"/>
    </row>
    <row r="51" spans="1:2" ht="15.75" customHeight="1" x14ac:dyDescent="0.25">
      <c r="A51" s="215"/>
      <c r="B51" s="215"/>
    </row>
    <row r="52" spans="1:2" ht="15.75" customHeight="1" x14ac:dyDescent="0.25">
      <c r="A52" s="215"/>
      <c r="B52" s="215"/>
    </row>
    <row r="53" spans="1:2" ht="15.75" customHeight="1" x14ac:dyDescent="0.25">
      <c r="A53" s="215"/>
      <c r="B53" s="215"/>
    </row>
    <row r="54" spans="1:2" ht="15.75" customHeight="1" x14ac:dyDescent="0.25">
      <c r="A54" s="215"/>
      <c r="B54" s="215"/>
    </row>
    <row r="55" spans="1:2" ht="15.75" customHeight="1" x14ac:dyDescent="0.25">
      <c r="A55" s="215"/>
      <c r="B55" s="215"/>
    </row>
    <row r="56" spans="1:2" ht="15.75" customHeight="1" x14ac:dyDescent="0.25">
      <c r="A56" s="215"/>
      <c r="B56" s="215"/>
    </row>
    <row r="57" spans="1:2" ht="15.75" customHeight="1" x14ac:dyDescent="0.25">
      <c r="A57" s="215"/>
      <c r="B57" s="215"/>
    </row>
    <row r="58" spans="1:2" ht="15.75" customHeight="1" x14ac:dyDescent="0.25">
      <c r="A58" s="215"/>
      <c r="B58" s="215"/>
    </row>
    <row r="59" spans="1:2" ht="15.75" customHeight="1" x14ac:dyDescent="0.25">
      <c r="A59" s="215"/>
      <c r="B59" s="215"/>
    </row>
    <row r="60" spans="1:2" ht="15.75" customHeight="1" x14ac:dyDescent="0.25">
      <c r="A60" s="215"/>
      <c r="B60" s="215"/>
    </row>
    <row r="61" spans="1:2" ht="15.75" customHeight="1" x14ac:dyDescent="0.25">
      <c r="A61" s="215"/>
      <c r="B61" s="215"/>
    </row>
    <row r="62" spans="1:2" ht="15.75" customHeight="1" x14ac:dyDescent="0.25">
      <c r="A62" s="215"/>
      <c r="B62" s="215"/>
    </row>
    <row r="63" spans="1:2" ht="15.75" customHeight="1" x14ac:dyDescent="0.25">
      <c r="A63" s="215"/>
      <c r="B63" s="215"/>
    </row>
    <row r="64" spans="1:2" ht="15.75" customHeight="1" x14ac:dyDescent="0.25">
      <c r="A64" s="215"/>
      <c r="B64" s="215"/>
    </row>
    <row r="65" spans="1:2" ht="15.75" customHeight="1" x14ac:dyDescent="0.25">
      <c r="A65" s="215"/>
      <c r="B65" s="215"/>
    </row>
    <row r="66" spans="1:2" ht="15.75" customHeight="1" x14ac:dyDescent="0.25">
      <c r="A66" s="215"/>
      <c r="B66" s="215"/>
    </row>
    <row r="67" spans="1:2" ht="15.75" customHeight="1" x14ac:dyDescent="0.25">
      <c r="A67" s="215"/>
      <c r="B67" s="215"/>
    </row>
    <row r="68" spans="1:2" ht="15.75" customHeight="1" x14ac:dyDescent="0.25">
      <c r="A68" s="215"/>
      <c r="B68" s="215"/>
    </row>
    <row r="69" spans="1:2" ht="15.75" customHeight="1" x14ac:dyDescent="0.25">
      <c r="A69" s="215"/>
      <c r="B69" s="215"/>
    </row>
    <row r="70" spans="1:2" ht="15.75" customHeight="1" x14ac:dyDescent="0.25">
      <c r="A70" s="215"/>
      <c r="B70" s="215"/>
    </row>
    <row r="71" spans="1:2" ht="15.75" customHeight="1" x14ac:dyDescent="0.25">
      <c r="A71" s="215"/>
      <c r="B71" s="215"/>
    </row>
    <row r="72" spans="1:2" ht="15.75" customHeight="1" x14ac:dyDescent="0.25">
      <c r="A72" s="215"/>
      <c r="B72" s="215"/>
    </row>
    <row r="73" spans="1:2" ht="15.75" customHeight="1" x14ac:dyDescent="0.25">
      <c r="A73" s="215"/>
      <c r="B73" s="215"/>
    </row>
    <row r="74" spans="1:2" ht="15.75" customHeight="1" x14ac:dyDescent="0.25">
      <c r="A74" s="215"/>
      <c r="B74" s="215"/>
    </row>
    <row r="75" spans="1:2" ht="15.75" customHeight="1" x14ac:dyDescent="0.25">
      <c r="A75" s="215"/>
      <c r="B75" s="215"/>
    </row>
    <row r="76" spans="1:2" ht="15.75" customHeight="1" x14ac:dyDescent="0.25">
      <c r="A76" s="215"/>
      <c r="B76" s="215"/>
    </row>
    <row r="77" spans="1:2" ht="15.75" customHeight="1" x14ac:dyDescent="0.25">
      <c r="A77" s="215"/>
      <c r="B77" s="215"/>
    </row>
    <row r="78" spans="1:2" ht="15.75" customHeight="1" x14ac:dyDescent="0.25">
      <c r="A78" s="215"/>
      <c r="B78" s="215"/>
    </row>
    <row r="79" spans="1:2" ht="15.75" customHeight="1" x14ac:dyDescent="0.25">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2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
  <cols>
    <col min="1" max="1" width="69.7109375" style="511" customWidth="1"/>
    <col min="2" max="2" width="64.7109375" style="511" customWidth="1"/>
    <col min="3" max="41" width="12.7109375" style="511" hidden="1" customWidth="1" outlineLevel="1"/>
    <col min="42" max="42" width="17" style="511" hidden="1" customWidth="1" outlineLevel="1"/>
    <col min="43" max="43" width="12.7109375" style="511" customWidth="1" collapsed="1"/>
    <col min="44" max="44" width="12.7109375" style="511" customWidth="1"/>
    <col min="45" max="45" width="12.7109375" style="568" customWidth="1"/>
    <col min="46" max="16384" width="12.7109375" style="511"/>
  </cols>
  <sheetData>
    <row r="1" spans="1:58" ht="15.75" customHeight="1" x14ac:dyDescent="0.2">
      <c r="A1" s="677" t="s">
        <v>94</v>
      </c>
      <c r="B1" s="676" t="s">
        <v>442</v>
      </c>
      <c r="C1" s="674"/>
      <c r="D1" s="674"/>
      <c r="E1" s="674"/>
      <c r="F1" s="674"/>
      <c r="G1" s="674"/>
      <c r="H1" s="674"/>
      <c r="I1" s="674"/>
      <c r="J1" s="674"/>
      <c r="K1" s="674"/>
      <c r="L1" s="674"/>
      <c r="M1" s="674"/>
      <c r="N1" s="674"/>
      <c r="O1" s="675"/>
      <c r="P1" s="675"/>
      <c r="Q1" s="675"/>
      <c r="R1" s="675"/>
      <c r="S1" s="675"/>
      <c r="T1" s="675"/>
      <c r="U1" s="675"/>
      <c r="V1" s="674"/>
      <c r="W1" s="674"/>
      <c r="X1" s="567"/>
      <c r="Y1" s="567"/>
      <c r="Z1" s="567"/>
      <c r="AA1" s="567"/>
      <c r="AB1" s="567"/>
      <c r="AC1" s="567"/>
      <c r="AD1" s="567"/>
      <c r="AE1" s="567"/>
      <c r="AF1" s="567"/>
      <c r="AG1" s="567"/>
      <c r="AH1" s="567"/>
      <c r="AI1" s="567"/>
      <c r="AJ1" s="567"/>
      <c r="AK1" s="567"/>
      <c r="AL1" s="567"/>
      <c r="AM1" s="567"/>
      <c r="AN1" s="238"/>
      <c r="AO1" s="567"/>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676"/>
      <c r="B2" s="676"/>
      <c r="C2" s="674"/>
      <c r="D2" s="674"/>
      <c r="E2" s="674"/>
      <c r="F2" s="674"/>
      <c r="G2" s="674"/>
      <c r="H2" s="674"/>
      <c r="I2" s="674"/>
      <c r="J2" s="674"/>
      <c r="K2" s="674"/>
      <c r="L2" s="674"/>
      <c r="M2" s="674"/>
      <c r="N2" s="674"/>
      <c r="O2" s="675" t="s">
        <v>99</v>
      </c>
      <c r="P2" s="675" t="s">
        <v>99</v>
      </c>
      <c r="Q2" s="675" t="s">
        <v>99</v>
      </c>
      <c r="R2" s="675" t="s">
        <v>99</v>
      </c>
      <c r="S2" s="675" t="s">
        <v>99</v>
      </c>
      <c r="T2" s="675" t="s">
        <v>99</v>
      </c>
      <c r="U2" s="675" t="s">
        <v>99</v>
      </c>
      <c r="V2" s="674"/>
      <c r="W2" s="674"/>
      <c r="X2" s="567"/>
      <c r="Y2" s="567"/>
      <c r="Z2" s="567"/>
      <c r="AA2" s="567"/>
      <c r="AB2" s="567"/>
      <c r="AC2" s="567"/>
      <c r="AD2" s="567"/>
      <c r="AE2" s="567"/>
      <c r="AF2" s="567"/>
      <c r="AG2" s="567"/>
      <c r="AH2" s="567"/>
      <c r="AI2" s="567"/>
      <c r="AJ2" s="567"/>
      <c r="AK2" s="567"/>
      <c r="AL2" s="567"/>
      <c r="AM2" s="567"/>
      <c r="AN2" s="238"/>
      <c r="AO2" s="567"/>
      <c r="AP2" s="238"/>
      <c r="AQ2" s="238"/>
      <c r="AR2" s="238"/>
      <c r="AS2" s="406"/>
      <c r="AT2" s="238"/>
      <c r="AU2" s="238"/>
      <c r="AV2" s="238" t="s">
        <v>473</v>
      </c>
      <c r="AW2" s="238"/>
      <c r="AX2" s="238"/>
      <c r="AY2" s="238"/>
      <c r="AZ2" s="238"/>
      <c r="BA2" s="238"/>
      <c r="BB2" s="238"/>
      <c r="BC2" s="238"/>
      <c r="BD2" s="238"/>
      <c r="BE2" s="238"/>
      <c r="BF2" s="238"/>
    </row>
    <row r="3" spans="1:58" ht="15.75" customHeight="1" thickBot="1" x14ac:dyDescent="0.25">
      <c r="A3" s="590"/>
      <c r="B3" s="590"/>
      <c r="C3" s="674"/>
      <c r="D3" s="674"/>
      <c r="E3" s="674"/>
      <c r="F3" s="674"/>
      <c r="G3" s="674"/>
      <c r="H3" s="674"/>
      <c r="I3" s="674"/>
      <c r="J3" s="674"/>
      <c r="K3" s="674"/>
      <c r="L3" s="674"/>
      <c r="M3" s="674"/>
      <c r="N3" s="674"/>
      <c r="O3" s="675" t="s">
        <v>100</v>
      </c>
      <c r="P3" s="675" t="s">
        <v>100</v>
      </c>
      <c r="Q3" s="675" t="s">
        <v>100</v>
      </c>
      <c r="R3" s="675" t="s">
        <v>100</v>
      </c>
      <c r="S3" s="675" t="s">
        <v>100</v>
      </c>
      <c r="T3" s="675" t="s">
        <v>100</v>
      </c>
      <c r="U3" s="675" t="s">
        <v>100</v>
      </c>
      <c r="V3" s="674"/>
      <c r="W3" s="674"/>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row>
    <row r="4" spans="1:58" ht="15.75" customHeight="1" thickBot="1" x14ac:dyDescent="0.25">
      <c r="A4" s="664" t="s">
        <v>317</v>
      </c>
      <c r="B4" s="563"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260" t="s">
        <v>830</v>
      </c>
    </row>
    <row r="5" spans="1:58" ht="15.75" customHeight="1" x14ac:dyDescent="0.2">
      <c r="A5" s="668" t="s">
        <v>3</v>
      </c>
      <c r="B5" s="673" t="s">
        <v>132</v>
      </c>
      <c r="C5" s="672">
        <v>1193.1450000000002</v>
      </c>
      <c r="D5" s="672">
        <v>1108.482</v>
      </c>
      <c r="E5" s="672">
        <v>1332.32</v>
      </c>
      <c r="F5" s="672">
        <v>1417.2349999999994</v>
      </c>
      <c r="G5" s="672">
        <v>1474.4989999999998</v>
      </c>
      <c r="H5" s="672">
        <v>1591.6800000000003</v>
      </c>
      <c r="I5" s="672">
        <v>1719.1570000000006</v>
      </c>
      <c r="J5" s="672">
        <v>1730.8299999999981</v>
      </c>
      <c r="K5" s="672">
        <v>1719.4689999999998</v>
      </c>
      <c r="L5" s="672">
        <v>1674.8820000000001</v>
      </c>
      <c r="M5" s="672">
        <v>1964.1350000000002</v>
      </c>
      <c r="N5" s="672">
        <v>2250.630000000001</v>
      </c>
      <c r="O5" s="672">
        <v>2113.2860000000001</v>
      </c>
      <c r="P5" s="672">
        <v>2045.3389999999999</v>
      </c>
      <c r="Q5" s="672">
        <v>2021.8319999999999</v>
      </c>
      <c r="R5" s="672">
        <v>1908.8110000000011</v>
      </c>
      <c r="S5" s="672">
        <v>1751.39</v>
      </c>
      <c r="T5" s="672">
        <v>1629.1109999999996</v>
      </c>
      <c r="U5" s="672">
        <v>1626.9319999999998</v>
      </c>
      <c r="V5" s="672">
        <v>1714.5290000000005</v>
      </c>
      <c r="W5" s="672">
        <v>1738.6060000000002</v>
      </c>
      <c r="X5" s="672">
        <v>1940.2559999999999</v>
      </c>
      <c r="Y5" s="672">
        <v>1978.7150000000004</v>
      </c>
      <c r="Z5" s="672">
        <v>1865.353999999998</v>
      </c>
      <c r="AA5" s="672">
        <v>1668.9099999999999</v>
      </c>
      <c r="AB5" s="672">
        <v>1683.3620000000001</v>
      </c>
      <c r="AC5" s="672">
        <v>1818.0989999999999</v>
      </c>
      <c r="AD5" s="672">
        <v>1856.396</v>
      </c>
      <c r="AE5" s="672">
        <v>1853.1949999999999</v>
      </c>
      <c r="AF5" s="672">
        <v>1909.316</v>
      </c>
      <c r="AG5" s="672">
        <v>1971.4780000000001</v>
      </c>
      <c r="AH5" s="672">
        <v>2020.8110000000006</v>
      </c>
      <c r="AI5" s="672">
        <v>2046</v>
      </c>
      <c r="AJ5" s="672">
        <v>2114</v>
      </c>
      <c r="AK5" s="672">
        <v>2197</v>
      </c>
      <c r="AL5" s="672">
        <v>2249</v>
      </c>
      <c r="AM5" s="672">
        <v>2212</v>
      </c>
      <c r="AN5" s="672">
        <v>2287</v>
      </c>
      <c r="AO5" s="672">
        <v>2366</v>
      </c>
      <c r="AP5" s="671">
        <v>2480</v>
      </c>
      <c r="AQ5" s="671">
        <v>2455</v>
      </c>
      <c r="AR5" s="671">
        <v>2538</v>
      </c>
      <c r="AS5" s="671">
        <v>2660</v>
      </c>
      <c r="AT5" s="671">
        <v>2624.7700000000004</v>
      </c>
      <c r="AU5" s="671">
        <v>2708</v>
      </c>
      <c r="AV5" s="671">
        <v>2539</v>
      </c>
      <c r="AW5" s="670">
        <v>2446</v>
      </c>
      <c r="AX5" s="670">
        <v>2653.3707447700008</v>
      </c>
      <c r="AY5" s="670">
        <v>2311.5495759999999</v>
      </c>
      <c r="AZ5" s="670">
        <v>2405</v>
      </c>
      <c r="BA5" s="670">
        <v>2496</v>
      </c>
      <c r="BB5" s="670">
        <v>2669</v>
      </c>
      <c r="BC5" s="670">
        <v>3200</v>
      </c>
      <c r="BD5" s="670">
        <v>3639</v>
      </c>
      <c r="BE5" s="670">
        <v>816</v>
      </c>
      <c r="BF5" s="670">
        <v>4158</v>
      </c>
    </row>
    <row r="6" spans="1:58" ht="15.75" customHeight="1" x14ac:dyDescent="0.2">
      <c r="A6" s="668" t="s">
        <v>5</v>
      </c>
      <c r="B6" s="647" t="s">
        <v>135</v>
      </c>
      <c r="C6" s="569">
        <v>549.89</v>
      </c>
      <c r="D6" s="569">
        <v>621.89700000000005</v>
      </c>
      <c r="E6" s="569">
        <v>701.30100000000004</v>
      </c>
      <c r="F6" s="569">
        <v>709.91499999999996</v>
      </c>
      <c r="G6" s="569">
        <v>725.42200000000003</v>
      </c>
      <c r="H6" s="569">
        <v>801.8</v>
      </c>
      <c r="I6" s="569">
        <v>797.58</v>
      </c>
      <c r="J6" s="569">
        <v>818.02700000000004</v>
      </c>
      <c r="K6" s="569">
        <v>737.19399999999996</v>
      </c>
      <c r="L6" s="569">
        <v>804.20899999999995</v>
      </c>
      <c r="M6" s="569">
        <v>768.30200000000002</v>
      </c>
      <c r="N6" s="569">
        <v>791.73900000000003</v>
      </c>
      <c r="O6" s="569">
        <v>683.9</v>
      </c>
      <c r="P6" s="569">
        <v>733.5</v>
      </c>
      <c r="Q6" s="569">
        <v>726.7</v>
      </c>
      <c r="R6" s="569">
        <v>772</v>
      </c>
      <c r="S6" s="569">
        <v>717.54</v>
      </c>
      <c r="T6" s="569">
        <v>717</v>
      </c>
      <c r="U6" s="569">
        <v>756.54399999999998</v>
      </c>
      <c r="V6" s="569">
        <v>814.79200000000003</v>
      </c>
      <c r="W6" s="569">
        <v>705.41499999999996</v>
      </c>
      <c r="X6" s="569">
        <v>783.61400000000003</v>
      </c>
      <c r="Y6" s="569">
        <v>726.76099999999997</v>
      </c>
      <c r="Z6" s="569">
        <v>717.71600000000001</v>
      </c>
      <c r="AA6" s="569">
        <v>679.15</v>
      </c>
      <c r="AB6" s="569">
        <v>757.38199999999995</v>
      </c>
      <c r="AC6" s="569">
        <v>720.548</v>
      </c>
      <c r="AD6" s="569">
        <v>693.548</v>
      </c>
      <c r="AE6" s="569">
        <v>635.44500000000005</v>
      </c>
      <c r="AF6" s="569">
        <v>666.57100000000003</v>
      </c>
      <c r="AG6" s="569">
        <v>686.26900000000001</v>
      </c>
      <c r="AH6" s="569">
        <v>705.11499999999955</v>
      </c>
      <c r="AI6" s="569">
        <v>710</v>
      </c>
      <c r="AJ6" s="569">
        <v>733</v>
      </c>
      <c r="AK6" s="569">
        <v>766</v>
      </c>
      <c r="AL6" s="569">
        <v>760</v>
      </c>
      <c r="AM6" s="569">
        <v>737</v>
      </c>
      <c r="AN6" s="569">
        <v>745</v>
      </c>
      <c r="AO6" s="569">
        <v>760</v>
      </c>
      <c r="AP6" s="570">
        <v>771</v>
      </c>
      <c r="AQ6" s="570">
        <v>888</v>
      </c>
      <c r="AR6" s="570">
        <v>926</v>
      </c>
      <c r="AS6" s="570">
        <v>953</v>
      </c>
      <c r="AT6" s="570">
        <v>973</v>
      </c>
      <c r="AU6" s="570">
        <v>984</v>
      </c>
      <c r="AV6" s="570">
        <v>917</v>
      </c>
      <c r="AW6" s="570">
        <v>990</v>
      </c>
      <c r="AX6" s="570">
        <v>1029</v>
      </c>
      <c r="AY6" s="570">
        <v>1031.9823719999999</v>
      </c>
      <c r="AZ6" s="570">
        <v>1042</v>
      </c>
      <c r="BA6" s="570">
        <v>1122</v>
      </c>
      <c r="BB6" s="570">
        <v>1195</v>
      </c>
      <c r="BC6" s="570">
        <v>1179</v>
      </c>
      <c r="BD6" s="570">
        <v>1249</v>
      </c>
      <c r="BE6" s="570">
        <v>1282</v>
      </c>
      <c r="BF6" s="570">
        <v>1241</v>
      </c>
    </row>
    <row r="7" spans="1:58" ht="15.75" customHeight="1" x14ac:dyDescent="0.2">
      <c r="A7" s="668" t="s">
        <v>14</v>
      </c>
      <c r="B7" s="647" t="s">
        <v>146</v>
      </c>
      <c r="C7" s="669">
        <v>-373.62200000000001</v>
      </c>
      <c r="D7" s="669">
        <v>-390.459</v>
      </c>
      <c r="E7" s="669">
        <v>-364.18400000000003</v>
      </c>
      <c r="F7" s="669">
        <v>-552.80999999999995</v>
      </c>
      <c r="G7" s="669">
        <v>-425.13299999999998</v>
      </c>
      <c r="H7" s="669">
        <v>-458.15100000000001</v>
      </c>
      <c r="I7" s="669">
        <v>-558.65299999999979</v>
      </c>
      <c r="J7" s="669">
        <v>-426.42700000000019</v>
      </c>
      <c r="K7" s="669">
        <v>-438.40800000000002</v>
      </c>
      <c r="L7" s="669">
        <v>-442.99199999999996</v>
      </c>
      <c r="M7" s="669">
        <v>-487.73599999999999</v>
      </c>
      <c r="N7" s="669">
        <v>-561.31099999999981</v>
      </c>
      <c r="O7" s="669">
        <v>-527.52599999999995</v>
      </c>
      <c r="P7" s="669">
        <v>-573.75900000000013</v>
      </c>
      <c r="Q7" s="669">
        <v>-657.62699999999984</v>
      </c>
      <c r="R7" s="669">
        <v>-566.31600000000014</v>
      </c>
      <c r="S7" s="669">
        <v>-447.983</v>
      </c>
      <c r="T7" s="669">
        <v>-418.93599999999998</v>
      </c>
      <c r="U7" s="669">
        <v>-487.76300000000009</v>
      </c>
      <c r="V7" s="669">
        <v>-683.19900000000007</v>
      </c>
      <c r="W7" s="669">
        <v>-413.45800000000003</v>
      </c>
      <c r="X7" s="669">
        <v>-557.68299999999999</v>
      </c>
      <c r="Y7" s="669">
        <v>-475.20899999999989</v>
      </c>
      <c r="Z7" s="669">
        <v>-452.32000000000022</v>
      </c>
      <c r="AA7" s="669">
        <v>-373.57900000000001</v>
      </c>
      <c r="AB7" s="669">
        <v>-375.07</v>
      </c>
      <c r="AC7" s="669">
        <v>-362.31599999999997</v>
      </c>
      <c r="AD7" s="669">
        <v>-364.93500000000012</v>
      </c>
      <c r="AE7" s="669">
        <v>-382.166</v>
      </c>
      <c r="AF7" s="669">
        <v>-400.20200000000006</v>
      </c>
      <c r="AG7" s="669">
        <v>-419</v>
      </c>
      <c r="AH7" s="669">
        <v>-421.33200000000005</v>
      </c>
      <c r="AI7" s="669">
        <v>-394</v>
      </c>
      <c r="AJ7" s="669">
        <v>-393</v>
      </c>
      <c r="AK7" s="669">
        <v>-392</v>
      </c>
      <c r="AL7" s="573">
        <v>-438</v>
      </c>
      <c r="AM7" s="569">
        <v>-333</v>
      </c>
      <c r="AN7" s="569">
        <v>-377</v>
      </c>
      <c r="AO7" s="569">
        <v>-328</v>
      </c>
      <c r="AP7" s="570">
        <v>-413</v>
      </c>
      <c r="AQ7" s="570">
        <v>-325</v>
      </c>
      <c r="AR7" s="570">
        <v>-319</v>
      </c>
      <c r="AS7" s="570">
        <v>-273</v>
      </c>
      <c r="AT7" s="570">
        <v>-231</v>
      </c>
      <c r="AU7" s="570">
        <v>-491</v>
      </c>
      <c r="AV7" s="570">
        <v>-385</v>
      </c>
      <c r="AW7" s="586">
        <v>-370</v>
      </c>
      <c r="AX7" s="586">
        <v>-928</v>
      </c>
      <c r="AY7" s="586">
        <v>-169</v>
      </c>
      <c r="AZ7" s="586">
        <v>-261</v>
      </c>
      <c r="BA7" s="586">
        <v>-362</v>
      </c>
      <c r="BB7" s="586">
        <v>-517</v>
      </c>
      <c r="BC7" s="586">
        <v>-499</v>
      </c>
      <c r="BD7" s="586">
        <v>-218</v>
      </c>
      <c r="BE7" s="586">
        <v>-449</v>
      </c>
      <c r="BF7" s="586">
        <v>-335</v>
      </c>
    </row>
    <row r="8" spans="1:58" ht="15.75" customHeight="1" x14ac:dyDescent="0.2">
      <c r="A8" s="668" t="s">
        <v>721</v>
      </c>
      <c r="B8" s="647" t="s">
        <v>643</v>
      </c>
      <c r="C8" s="569">
        <v>-1082</v>
      </c>
      <c r="D8" s="569">
        <v>-994</v>
      </c>
      <c r="E8" s="569">
        <v>-1029</v>
      </c>
      <c r="F8" s="569">
        <v>-1140</v>
      </c>
      <c r="G8" s="569">
        <v>-1014</v>
      </c>
      <c r="H8" s="569">
        <v>-1021.0129999999999</v>
      </c>
      <c r="I8" s="569">
        <v>-1057</v>
      </c>
      <c r="J8" s="569">
        <v>-1157.1230000000005</v>
      </c>
      <c r="K8" s="569">
        <v>-1054</v>
      </c>
      <c r="L8" s="569">
        <v>-1069</v>
      </c>
      <c r="M8" s="569">
        <v>-1103</v>
      </c>
      <c r="N8" s="569">
        <v>-1185</v>
      </c>
      <c r="O8" s="569">
        <v>-1152</v>
      </c>
      <c r="P8" s="569">
        <v>-1094</v>
      </c>
      <c r="Q8" s="569">
        <v>-1131</v>
      </c>
      <c r="R8" s="569">
        <v>-1305</v>
      </c>
      <c r="S8" s="569">
        <v>-1120</v>
      </c>
      <c r="T8" s="569">
        <v>-1106</v>
      </c>
      <c r="U8" s="569">
        <v>-1116</v>
      </c>
      <c r="V8" s="569">
        <v>-1281</v>
      </c>
      <c r="W8" s="569">
        <v>-1126</v>
      </c>
      <c r="X8" s="569">
        <v>-1343</v>
      </c>
      <c r="Y8" s="569">
        <v>-1337</v>
      </c>
      <c r="Z8" s="569">
        <v>-1439</v>
      </c>
      <c r="AA8" s="569">
        <v>-1405</v>
      </c>
      <c r="AB8" s="569">
        <v>-1372</v>
      </c>
      <c r="AC8" s="569">
        <v>-1335</v>
      </c>
      <c r="AD8" s="569">
        <v>-1923</v>
      </c>
      <c r="AE8" s="569">
        <v>-1360</v>
      </c>
      <c r="AF8" s="569">
        <v>-1397</v>
      </c>
      <c r="AG8" s="569">
        <v>-1377</v>
      </c>
      <c r="AH8" s="569">
        <v>-1456</v>
      </c>
      <c r="AI8" s="569">
        <v>-1563</v>
      </c>
      <c r="AJ8" s="569">
        <v>-1375</v>
      </c>
      <c r="AK8" s="569">
        <v>-1372</v>
      </c>
      <c r="AL8" s="573">
        <v>-1474</v>
      </c>
      <c r="AM8" s="573">
        <v>-1575</v>
      </c>
      <c r="AN8" s="573">
        <v>-1434</v>
      </c>
      <c r="AO8" s="573">
        <v>-1441</v>
      </c>
      <c r="AP8" s="570">
        <v>-1447</v>
      </c>
      <c r="AQ8" s="570">
        <v>-1667</v>
      </c>
      <c r="AR8" s="570">
        <v>-1413</v>
      </c>
      <c r="AS8" s="570">
        <v>-1418</v>
      </c>
      <c r="AT8" s="570">
        <v>-1520</v>
      </c>
      <c r="AU8" s="570">
        <v>-1788</v>
      </c>
      <c r="AV8" s="570">
        <v>-1420</v>
      </c>
      <c r="AW8" s="570">
        <v>-1359</v>
      </c>
      <c r="AX8" s="570">
        <v>-1417</v>
      </c>
      <c r="AY8" s="570">
        <v>-1643</v>
      </c>
      <c r="AZ8" s="570">
        <v>-1430.4</v>
      </c>
      <c r="BA8" s="570">
        <v>-1477</v>
      </c>
      <c r="BB8" s="570">
        <v>-1582</v>
      </c>
      <c r="BC8" s="570">
        <v>-1846</v>
      </c>
      <c r="BD8" s="570">
        <v>-2359.2739298330744</v>
      </c>
      <c r="BE8" s="570">
        <v>-1891</v>
      </c>
      <c r="BF8" s="570">
        <v>-1754.1704390278051</v>
      </c>
    </row>
    <row r="9" spans="1:58" ht="15.75" customHeight="1" x14ac:dyDescent="0.2">
      <c r="A9" s="668" t="s">
        <v>21</v>
      </c>
      <c r="B9" s="647" t="s">
        <v>145</v>
      </c>
      <c r="C9" s="569">
        <v>540.68499999999995</v>
      </c>
      <c r="D9" s="569">
        <v>609.87300000000005</v>
      </c>
      <c r="E9" s="569">
        <v>638.53099999999995</v>
      </c>
      <c r="F9" s="569">
        <v>516.44899999999996</v>
      </c>
      <c r="G9" s="569">
        <v>719.98900000000003</v>
      </c>
      <c r="H9" s="569">
        <v>782.34799999999996</v>
      </c>
      <c r="I9" s="569">
        <v>846.85</v>
      </c>
      <c r="J9" s="569">
        <v>867.69600000000003</v>
      </c>
      <c r="K9" s="569">
        <v>871.01599999999996</v>
      </c>
      <c r="L9" s="569">
        <v>967.298</v>
      </c>
      <c r="M9" s="569">
        <v>1017.025</v>
      </c>
      <c r="N9" s="569">
        <v>951.85599999999999</v>
      </c>
      <c r="O9" s="569">
        <v>1016.6</v>
      </c>
      <c r="P9" s="569">
        <v>961.7589999999999</v>
      </c>
      <c r="Q9" s="569">
        <v>929.94799999999998</v>
      </c>
      <c r="R9" s="569">
        <v>830.17100000000005</v>
      </c>
      <c r="S9" s="569">
        <v>786.42200000000003</v>
      </c>
      <c r="T9" s="569">
        <v>752.80899999999997</v>
      </c>
      <c r="U9" s="569">
        <v>752.29600000000005</v>
      </c>
      <c r="V9" s="569">
        <v>938.31799999999998</v>
      </c>
      <c r="W9" s="569">
        <v>802.57399999999996</v>
      </c>
      <c r="X9" s="569">
        <v>855.55399999999997</v>
      </c>
      <c r="Y9" s="569">
        <v>873.375</v>
      </c>
      <c r="Z9" s="569">
        <v>722.61900000000003</v>
      </c>
      <c r="AA9" s="569">
        <v>647.18100000000004</v>
      </c>
      <c r="AB9" s="569">
        <v>702.87800000000004</v>
      </c>
      <c r="AC9" s="569">
        <v>815.24800000000005</v>
      </c>
      <c r="AD9" s="569">
        <v>444.25700000000001</v>
      </c>
      <c r="AE9" s="569">
        <v>638.59</v>
      </c>
      <c r="AF9" s="569">
        <v>873.54899999999998</v>
      </c>
      <c r="AG9" s="569">
        <v>768.51599999999996</v>
      </c>
      <c r="AH9" s="569">
        <v>593.34500000000128</v>
      </c>
      <c r="AI9" s="569">
        <v>525</v>
      </c>
      <c r="AJ9" s="569">
        <v>857</v>
      </c>
      <c r="AK9" s="569">
        <v>902</v>
      </c>
      <c r="AL9" s="573">
        <v>820</v>
      </c>
      <c r="AM9" s="573">
        <v>757</v>
      </c>
      <c r="AN9" s="573">
        <v>933</v>
      </c>
      <c r="AO9" s="573">
        <v>1042</v>
      </c>
      <c r="AP9" s="570">
        <v>1009</v>
      </c>
      <c r="AQ9" s="570">
        <v>862</v>
      </c>
      <c r="AR9" s="570">
        <v>1217</v>
      </c>
      <c r="AS9" s="570">
        <v>1229</v>
      </c>
      <c r="AT9" s="570">
        <v>723</v>
      </c>
      <c r="AU9" s="570">
        <v>503</v>
      </c>
      <c r="AV9" s="570">
        <v>803</v>
      </c>
      <c r="AW9" s="570">
        <v>712</v>
      </c>
      <c r="AX9" s="570">
        <v>-4574.8014608197536</v>
      </c>
      <c r="AY9" s="570">
        <v>1177.1183249813826</v>
      </c>
      <c r="AZ9" s="570">
        <v>1236</v>
      </c>
      <c r="BA9" s="570">
        <v>1257.89211946</v>
      </c>
      <c r="BB9" s="570">
        <v>1202.8293440000002</v>
      </c>
      <c r="BC9" s="570">
        <v>1416</v>
      </c>
      <c r="BD9" s="570">
        <v>421.83807016692572</v>
      </c>
      <c r="BE9" s="570">
        <v>-237</v>
      </c>
      <c r="BF9" s="570">
        <v>1731.7175609721949</v>
      </c>
    </row>
    <row r="10" spans="1:58" ht="15.75" customHeight="1" x14ac:dyDescent="0.2">
      <c r="A10" s="659" t="s">
        <v>108</v>
      </c>
      <c r="B10" s="658" t="s">
        <v>140</v>
      </c>
      <c r="C10" s="573">
        <v>106540.2</v>
      </c>
      <c r="D10" s="573">
        <v>107798.572</v>
      </c>
      <c r="E10" s="573">
        <v>111817</v>
      </c>
      <c r="F10" s="573">
        <v>116572.58500000001</v>
      </c>
      <c r="G10" s="573">
        <v>117892.444</v>
      </c>
      <c r="H10" s="573">
        <v>124665.467</v>
      </c>
      <c r="I10" s="573">
        <v>126715.1</v>
      </c>
      <c r="J10" s="573">
        <v>130668</v>
      </c>
      <c r="K10" s="573">
        <v>132419.804</v>
      </c>
      <c r="L10" s="573">
        <v>135680.43900000001</v>
      </c>
      <c r="M10" s="573">
        <v>139695.28099999999</v>
      </c>
      <c r="N10" s="573">
        <v>141634.49400000001</v>
      </c>
      <c r="O10" s="573">
        <v>140563</v>
      </c>
      <c r="P10" s="573">
        <v>140943</v>
      </c>
      <c r="Q10" s="573">
        <v>142315</v>
      </c>
      <c r="R10" s="573">
        <v>143483.06599999999</v>
      </c>
      <c r="S10" s="573">
        <v>147089.10999999999</v>
      </c>
      <c r="T10" s="573">
        <v>148684.44500000001</v>
      </c>
      <c r="U10" s="573">
        <v>149611.33499999999</v>
      </c>
      <c r="V10" s="573">
        <v>149623</v>
      </c>
      <c r="W10" s="573">
        <v>149660.86499999999</v>
      </c>
      <c r="X10" s="573">
        <v>177993.959</v>
      </c>
      <c r="Y10" s="573">
        <v>178333.3</v>
      </c>
      <c r="Z10" s="573">
        <v>179497.38399999999</v>
      </c>
      <c r="AA10" s="573">
        <v>182440.40599999999</v>
      </c>
      <c r="AB10" s="573">
        <v>185336</v>
      </c>
      <c r="AC10" s="573">
        <v>185193.11499999999</v>
      </c>
      <c r="AD10" s="573">
        <v>190414</v>
      </c>
      <c r="AE10" s="573">
        <v>187869.10699999999</v>
      </c>
      <c r="AF10" s="573">
        <v>191515.372</v>
      </c>
      <c r="AG10" s="573">
        <v>193174.34299999999</v>
      </c>
      <c r="AH10" s="573">
        <v>200606</v>
      </c>
      <c r="AI10" s="573">
        <v>200579</v>
      </c>
      <c r="AJ10" s="573">
        <v>204620</v>
      </c>
      <c r="AK10" s="573">
        <v>205809</v>
      </c>
      <c r="AL10" s="573">
        <v>205629</v>
      </c>
      <c r="AM10" s="573">
        <v>202788</v>
      </c>
      <c r="AN10" s="573">
        <v>207593</v>
      </c>
      <c r="AO10" s="573">
        <v>211633</v>
      </c>
      <c r="AP10" s="576">
        <v>214912</v>
      </c>
      <c r="AQ10" s="570">
        <v>217728</v>
      </c>
      <c r="AR10" s="570">
        <v>222904</v>
      </c>
      <c r="AS10" s="570">
        <v>229193</v>
      </c>
      <c r="AT10" s="570">
        <v>230206</v>
      </c>
      <c r="AU10" s="570">
        <v>237205</v>
      </c>
      <c r="AV10" s="570">
        <v>231225</v>
      </c>
      <c r="AW10" s="570">
        <v>229255</v>
      </c>
      <c r="AX10" s="570">
        <v>222603</v>
      </c>
      <c r="AY10" s="570">
        <v>222884.75763100001</v>
      </c>
      <c r="AZ10" s="570">
        <v>224624</v>
      </c>
      <c r="BA10" s="570">
        <v>230330</v>
      </c>
      <c r="BB10" s="570">
        <v>234300</v>
      </c>
      <c r="BC10" s="570">
        <v>236730</v>
      </c>
      <c r="BD10" s="570">
        <v>234590</v>
      </c>
      <c r="BE10" s="570">
        <v>234957</v>
      </c>
      <c r="BF10" s="570">
        <v>231721</v>
      </c>
    </row>
    <row r="11" spans="1:58" ht="15.75" customHeight="1" x14ac:dyDescent="0.2">
      <c r="A11" s="659" t="s">
        <v>95</v>
      </c>
      <c r="B11" s="658" t="s">
        <v>141</v>
      </c>
      <c r="C11" s="573">
        <v>110372.15700000001</v>
      </c>
      <c r="D11" s="573">
        <v>114115.689</v>
      </c>
      <c r="E11" s="573">
        <v>117887.618</v>
      </c>
      <c r="F11" s="573">
        <v>125072.93399999999</v>
      </c>
      <c r="G11" s="573">
        <v>122950.72500000001</v>
      </c>
      <c r="H11" s="573">
        <v>129259.485</v>
      </c>
      <c r="I11" s="573">
        <v>131631.37</v>
      </c>
      <c r="J11" s="573">
        <v>132981.215</v>
      </c>
      <c r="K11" s="573">
        <v>135565.28899999999</v>
      </c>
      <c r="L11" s="573">
        <v>139093.383</v>
      </c>
      <c r="M11" s="573">
        <v>143952.05600000001</v>
      </c>
      <c r="N11" s="573">
        <v>146473.897</v>
      </c>
      <c r="O11" s="573">
        <v>144202.35200000001</v>
      </c>
      <c r="P11" s="573">
        <v>146986.505</v>
      </c>
      <c r="Q11" s="573">
        <v>145444.28700000001</v>
      </c>
      <c r="R11" s="573">
        <v>146193.57</v>
      </c>
      <c r="S11" s="573">
        <v>148446.14499999999</v>
      </c>
      <c r="T11" s="573">
        <v>149242.633</v>
      </c>
      <c r="U11" s="573">
        <v>150857.21</v>
      </c>
      <c r="V11" s="573">
        <v>151904</v>
      </c>
      <c r="W11" s="573">
        <v>152672.685</v>
      </c>
      <c r="X11" s="573">
        <v>171378.386</v>
      </c>
      <c r="Y11" s="573">
        <v>171173.601</v>
      </c>
      <c r="Z11" s="573">
        <v>174386.766</v>
      </c>
      <c r="AA11" s="573">
        <v>178367.476</v>
      </c>
      <c r="AB11" s="573">
        <v>179137.77799999999</v>
      </c>
      <c r="AC11" s="573">
        <v>178256.829</v>
      </c>
      <c r="AD11" s="573">
        <v>195758.46100000001</v>
      </c>
      <c r="AE11" s="573">
        <v>194856.15299999999</v>
      </c>
      <c r="AF11" s="573">
        <v>199391.53200000001</v>
      </c>
      <c r="AG11" s="573">
        <v>201180.557</v>
      </c>
      <c r="AH11" s="573">
        <v>205066</v>
      </c>
      <c r="AI11" s="573">
        <v>207116</v>
      </c>
      <c r="AJ11" s="573">
        <v>207248</v>
      </c>
      <c r="AK11" s="573">
        <v>209683</v>
      </c>
      <c r="AL11" s="573">
        <v>220917</v>
      </c>
      <c r="AM11" s="573">
        <v>218715</v>
      </c>
      <c r="AN11" s="573">
        <v>219208</v>
      </c>
      <c r="AO11" s="573">
        <v>225617</v>
      </c>
      <c r="AP11" s="576">
        <v>242816</v>
      </c>
      <c r="AQ11" s="576">
        <v>237028</v>
      </c>
      <c r="AR11" s="576">
        <v>238036</v>
      </c>
      <c r="AS11" s="576">
        <v>249025</v>
      </c>
      <c r="AT11" s="576">
        <v>256170</v>
      </c>
      <c r="AU11" s="576">
        <v>266155</v>
      </c>
      <c r="AV11" s="576">
        <v>281841</v>
      </c>
      <c r="AW11" s="576">
        <v>279053</v>
      </c>
      <c r="AX11" s="576">
        <v>282356.42817099998</v>
      </c>
      <c r="AY11" s="576">
        <v>287781.48337500001</v>
      </c>
      <c r="AZ11" s="576">
        <v>293784</v>
      </c>
      <c r="BA11" s="576">
        <v>298660</v>
      </c>
      <c r="BB11" s="576">
        <v>322296</v>
      </c>
      <c r="BC11" s="576">
        <v>321871</v>
      </c>
      <c r="BD11" s="576">
        <v>326315</v>
      </c>
      <c r="BE11" s="576">
        <v>340402</v>
      </c>
      <c r="BF11" s="576">
        <v>339582</v>
      </c>
    </row>
    <row r="12" spans="1:58" ht="15.75" customHeight="1" x14ac:dyDescent="0.2">
      <c r="A12" s="659" t="s">
        <v>96</v>
      </c>
      <c r="B12" s="647" t="s">
        <v>142</v>
      </c>
      <c r="C12" s="569">
        <v>139388.45300000001</v>
      </c>
      <c r="D12" s="569">
        <v>142258.51199999999</v>
      </c>
      <c r="E12" s="569">
        <v>146579.427</v>
      </c>
      <c r="F12" s="569">
        <v>156478.685</v>
      </c>
      <c r="G12" s="569">
        <v>156695.77499999999</v>
      </c>
      <c r="H12" s="569">
        <v>165699.34400000001</v>
      </c>
      <c r="I12" s="569">
        <v>166859.15900000001</v>
      </c>
      <c r="J12" s="569">
        <v>169660.50099999999</v>
      </c>
      <c r="K12" s="569">
        <v>172693.579</v>
      </c>
      <c r="L12" s="569">
        <v>178701.86</v>
      </c>
      <c r="M12" s="569">
        <v>186996.94</v>
      </c>
      <c r="N12" s="569">
        <v>190748.03700000001</v>
      </c>
      <c r="O12" s="569">
        <v>189419.296</v>
      </c>
      <c r="P12" s="569">
        <v>190117.72099999999</v>
      </c>
      <c r="Q12" s="569">
        <v>192922.372</v>
      </c>
      <c r="R12" s="569">
        <v>193150.67499999999</v>
      </c>
      <c r="S12" s="569">
        <v>196793.12400000001</v>
      </c>
      <c r="T12" s="569">
        <v>197865.47200000001</v>
      </c>
      <c r="U12" s="569">
        <v>201251.35699999999</v>
      </c>
      <c r="V12" s="569">
        <v>199231.11</v>
      </c>
      <c r="W12" s="569">
        <v>203151.99</v>
      </c>
      <c r="X12" s="569">
        <v>242289.427</v>
      </c>
      <c r="Y12" s="569">
        <v>244446.95800000001</v>
      </c>
      <c r="Z12" s="569">
        <v>248700.58900000001</v>
      </c>
      <c r="AA12" s="569">
        <v>256583.92600000001</v>
      </c>
      <c r="AB12" s="569">
        <v>255523.62700000001</v>
      </c>
      <c r="AC12" s="569">
        <v>254920.43</v>
      </c>
      <c r="AD12" s="569">
        <v>266939.91899999999</v>
      </c>
      <c r="AE12" s="569">
        <v>267090.76799999998</v>
      </c>
      <c r="AF12" s="569">
        <v>272442.08899999998</v>
      </c>
      <c r="AG12" s="569">
        <v>275607.78999999998</v>
      </c>
      <c r="AH12" s="569">
        <v>285572</v>
      </c>
      <c r="AI12" s="569">
        <v>288516</v>
      </c>
      <c r="AJ12" s="569">
        <v>286389</v>
      </c>
      <c r="AK12" s="569">
        <v>289961</v>
      </c>
      <c r="AL12" s="569">
        <v>296912</v>
      </c>
      <c r="AM12" s="569">
        <v>295095</v>
      </c>
      <c r="AN12" s="569">
        <v>298667</v>
      </c>
      <c r="AO12" s="569">
        <v>306082</v>
      </c>
      <c r="AP12" s="570">
        <v>324255</v>
      </c>
      <c r="AQ12" s="570">
        <v>325833</v>
      </c>
      <c r="AR12" s="570">
        <v>328992</v>
      </c>
      <c r="AS12" s="570">
        <v>341551</v>
      </c>
      <c r="AT12" s="570">
        <v>347897</v>
      </c>
      <c r="AU12" s="570">
        <v>364491</v>
      </c>
      <c r="AV12" s="570">
        <v>377196</v>
      </c>
      <c r="AW12" s="570">
        <v>376617</v>
      </c>
      <c r="AX12" s="570">
        <v>376966.17351399997</v>
      </c>
      <c r="AY12" s="570">
        <v>384253.00634500012</v>
      </c>
      <c r="AZ12" s="570">
        <v>392622</v>
      </c>
      <c r="BA12" s="570">
        <v>403521</v>
      </c>
      <c r="BB12" s="570">
        <v>418086</v>
      </c>
      <c r="BC12" s="570">
        <v>421617</v>
      </c>
      <c r="BD12" s="570">
        <v>428843</v>
      </c>
      <c r="BE12" s="570">
        <v>438503</v>
      </c>
      <c r="BF12" s="570">
        <v>430683</v>
      </c>
    </row>
    <row r="13" spans="1:58" ht="15.75" customHeight="1" x14ac:dyDescent="0.2">
      <c r="A13" s="659" t="s">
        <v>97</v>
      </c>
      <c r="B13" s="658" t="s">
        <v>143</v>
      </c>
      <c r="C13" s="573">
        <v>14538.601000000001</v>
      </c>
      <c r="D13" s="573">
        <v>14320.91</v>
      </c>
      <c r="E13" s="573">
        <v>14814.135</v>
      </c>
      <c r="F13" s="573">
        <v>20435.87</v>
      </c>
      <c r="G13" s="573">
        <v>21180.902999999998</v>
      </c>
      <c r="H13" s="573">
        <v>22148.621999999999</v>
      </c>
      <c r="I13" s="573">
        <v>22830.946</v>
      </c>
      <c r="J13" s="573">
        <v>21359.567999999999</v>
      </c>
      <c r="K13" s="573">
        <v>22059.303</v>
      </c>
      <c r="L13" s="573">
        <v>20641.935000000001</v>
      </c>
      <c r="M13" s="573">
        <v>21947.62</v>
      </c>
      <c r="N13" s="573">
        <v>22821.984</v>
      </c>
      <c r="O13" s="573">
        <v>23327.578000000001</v>
      </c>
      <c r="P13" s="573">
        <v>22719.600999999999</v>
      </c>
      <c r="Q13" s="573">
        <v>23490.827000000001</v>
      </c>
      <c r="R13" s="573">
        <v>24436.407999999999</v>
      </c>
      <c r="S13" s="573">
        <v>25156.120999999999</v>
      </c>
      <c r="T13" s="573">
        <v>23399.306</v>
      </c>
      <c r="U13" s="573">
        <v>24183.137999999999</v>
      </c>
      <c r="V13" s="573">
        <v>25154.325000000001</v>
      </c>
      <c r="W13" s="573">
        <v>25938.905999999999</v>
      </c>
      <c r="X13" s="573">
        <v>26013.648000000001</v>
      </c>
      <c r="Y13" s="573">
        <v>27002.262999999999</v>
      </c>
      <c r="Z13" s="573">
        <v>27615.550999999999</v>
      </c>
      <c r="AA13" s="573">
        <v>28264.835999999999</v>
      </c>
      <c r="AB13" s="573">
        <v>28730.850999999999</v>
      </c>
      <c r="AC13" s="573">
        <v>29577.503000000001</v>
      </c>
      <c r="AD13" s="573">
        <v>30264.913</v>
      </c>
      <c r="AE13" s="573">
        <v>31034.859</v>
      </c>
      <c r="AF13" s="573">
        <v>31588.891</v>
      </c>
      <c r="AG13" s="573">
        <v>32318.741999999998</v>
      </c>
      <c r="AH13" s="573">
        <v>32568.6</v>
      </c>
      <c r="AI13" s="573">
        <v>33336</v>
      </c>
      <c r="AJ13" s="573">
        <v>34340</v>
      </c>
      <c r="AK13" s="573">
        <v>35340</v>
      </c>
      <c r="AL13" s="573">
        <v>36256</v>
      </c>
      <c r="AM13" s="573">
        <v>36557</v>
      </c>
      <c r="AN13" s="573">
        <v>36776</v>
      </c>
      <c r="AO13" s="573">
        <v>37713</v>
      </c>
      <c r="AP13" s="576">
        <v>39101</v>
      </c>
      <c r="AQ13" s="570">
        <v>39728</v>
      </c>
      <c r="AR13" s="570">
        <v>39624</v>
      </c>
      <c r="AS13" s="570">
        <v>41035</v>
      </c>
      <c r="AT13" s="570">
        <v>41578</v>
      </c>
      <c r="AU13" s="570">
        <v>42492</v>
      </c>
      <c r="AV13" s="570">
        <v>44054</v>
      </c>
      <c r="AW13" s="570">
        <v>44776</v>
      </c>
      <c r="AX13" s="570">
        <v>39911</v>
      </c>
      <c r="AY13" s="570">
        <v>40574.229522000001</v>
      </c>
      <c r="AZ13" s="570">
        <v>41061</v>
      </c>
      <c r="BA13" s="570">
        <v>41535</v>
      </c>
      <c r="BB13" s="570">
        <v>37693</v>
      </c>
      <c r="BC13" s="570">
        <v>35714</v>
      </c>
      <c r="BD13" s="570">
        <v>30940</v>
      </c>
      <c r="BE13" s="570">
        <v>31689</v>
      </c>
      <c r="BF13" s="570">
        <v>35435</v>
      </c>
    </row>
    <row r="14" spans="1:58" ht="15.75" customHeight="1" x14ac:dyDescent="0.2">
      <c r="A14" s="667"/>
      <c r="B14" s="667"/>
      <c r="C14" s="667"/>
      <c r="D14" s="667"/>
      <c r="E14" s="667"/>
      <c r="F14" s="666"/>
      <c r="G14" s="666"/>
      <c r="H14" s="666"/>
      <c r="I14" s="666"/>
      <c r="J14" s="666"/>
      <c r="K14" s="666"/>
      <c r="L14" s="666"/>
      <c r="M14" s="666"/>
      <c r="N14" s="666"/>
      <c r="O14" s="666"/>
      <c r="P14" s="666"/>
      <c r="Q14" s="666"/>
      <c r="R14" s="665"/>
      <c r="S14" s="665"/>
      <c r="T14" s="665"/>
      <c r="U14" s="665"/>
      <c r="V14" s="665"/>
      <c r="W14" s="665"/>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row>
    <row r="15" spans="1:58" ht="15.75" customHeight="1" thickBot="1" x14ac:dyDescent="0.25">
      <c r="A15" s="623" t="s">
        <v>77</v>
      </c>
      <c r="B15" s="591" t="s">
        <v>139</v>
      </c>
      <c r="C15" s="591"/>
      <c r="D15" s="591"/>
      <c r="E15" s="591"/>
      <c r="F15" s="526"/>
      <c r="G15" s="526"/>
      <c r="H15" s="526"/>
      <c r="I15" s="526"/>
      <c r="J15" s="526"/>
      <c r="K15" s="526"/>
      <c r="L15" s="526"/>
      <c r="M15" s="526"/>
      <c r="N15" s="526"/>
      <c r="O15" s="665"/>
      <c r="P15" s="665"/>
      <c r="Q15" s="665"/>
      <c r="R15" s="665"/>
      <c r="S15" s="665"/>
      <c r="T15" s="665"/>
      <c r="U15" s="665"/>
      <c r="V15" s="665"/>
      <c r="W15" s="665"/>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row>
    <row r="16" spans="1:58" ht="15.75" customHeight="1" thickBot="1" x14ac:dyDescent="0.25">
      <c r="A16" s="664" t="s">
        <v>317</v>
      </c>
      <c r="B16" s="563" t="s">
        <v>160</v>
      </c>
      <c r="C16" s="563" t="s">
        <v>22</v>
      </c>
      <c r="D16" s="563" t="s">
        <v>23</v>
      </c>
      <c r="E16" s="563" t="s">
        <v>24</v>
      </c>
      <c r="F16" s="563" t="s">
        <v>25</v>
      </c>
      <c r="G16" s="563" t="s">
        <v>26</v>
      </c>
      <c r="H16" s="563" t="s">
        <v>27</v>
      </c>
      <c r="I16" s="563" t="s">
        <v>28</v>
      </c>
      <c r="J16" s="563" t="s">
        <v>29</v>
      </c>
      <c r="K16" s="563" t="s">
        <v>30</v>
      </c>
      <c r="L16" s="563" t="s">
        <v>31</v>
      </c>
      <c r="M16" s="563" t="s">
        <v>32</v>
      </c>
      <c r="N16" s="563" t="s">
        <v>33</v>
      </c>
      <c r="O16" s="563" t="s">
        <v>34</v>
      </c>
      <c r="P16" s="563" t="s">
        <v>35</v>
      </c>
      <c r="Q16" s="563" t="s">
        <v>36</v>
      </c>
      <c r="R16" s="563" t="s">
        <v>37</v>
      </c>
      <c r="S16" s="563" t="s">
        <v>38</v>
      </c>
      <c r="T16" s="563" t="s">
        <v>39</v>
      </c>
      <c r="U16" s="563" t="s">
        <v>40</v>
      </c>
      <c r="V16" s="563" t="s">
        <v>41</v>
      </c>
      <c r="W16" s="563" t="s">
        <v>101</v>
      </c>
      <c r="X16" s="563" t="s">
        <v>102</v>
      </c>
      <c r="Y16" s="563" t="s">
        <v>104</v>
      </c>
      <c r="Z16" s="563" t="s">
        <v>110</v>
      </c>
      <c r="AA16" s="563" t="s">
        <v>105</v>
      </c>
      <c r="AB16" s="563" t="s">
        <v>106</v>
      </c>
      <c r="AC16" s="563" t="s">
        <v>107</v>
      </c>
      <c r="AD16" s="563" t="s">
        <v>109</v>
      </c>
      <c r="AE16" s="562" t="s">
        <v>111</v>
      </c>
      <c r="AF16" s="562" t="s">
        <v>113</v>
      </c>
      <c r="AG16" s="562" t="s">
        <v>114</v>
      </c>
      <c r="AH16" s="562" t="s">
        <v>115</v>
      </c>
      <c r="AI16" s="562" t="s">
        <v>116</v>
      </c>
      <c r="AJ16" s="562" t="s">
        <v>117</v>
      </c>
      <c r="AK16" s="562" t="s">
        <v>118</v>
      </c>
      <c r="AL16" s="562" t="s">
        <v>119</v>
      </c>
      <c r="AM16" s="562" t="s">
        <v>120</v>
      </c>
      <c r="AN16" s="562" t="s">
        <v>200</v>
      </c>
      <c r="AO16" s="562" t="s">
        <v>201</v>
      </c>
      <c r="AP16" s="562" t="s">
        <v>402</v>
      </c>
      <c r="AQ16" s="562" t="s">
        <v>493</v>
      </c>
      <c r="AR16" s="562" t="s">
        <v>500</v>
      </c>
      <c r="AS16" s="562" t="s">
        <v>511</v>
      </c>
      <c r="AT16" s="562" t="s">
        <v>619</v>
      </c>
      <c r="AU16" s="562" t="s">
        <v>632</v>
      </c>
      <c r="AV16" s="562" t="s">
        <v>648</v>
      </c>
      <c r="AW16" s="562" t="s">
        <v>710</v>
      </c>
      <c r="AX16" s="562" t="s">
        <v>718</v>
      </c>
      <c r="AY16" s="562" t="s">
        <v>731</v>
      </c>
      <c r="AZ16" s="562" t="s">
        <v>733</v>
      </c>
      <c r="BA16" s="562" t="s">
        <v>735</v>
      </c>
      <c r="BB16" s="562" t="s">
        <v>737</v>
      </c>
      <c r="BC16" s="562" t="s">
        <v>741</v>
      </c>
      <c r="BD16" s="562" t="s">
        <v>821</v>
      </c>
      <c r="BE16" s="562" t="s">
        <v>827</v>
      </c>
      <c r="BF16" s="260" t="s">
        <v>830</v>
      </c>
    </row>
    <row r="17" spans="1:58" ht="15.75" customHeight="1" x14ac:dyDescent="0.2">
      <c r="A17" s="663" t="s">
        <v>518</v>
      </c>
      <c r="B17" s="662" t="s">
        <v>550</v>
      </c>
      <c r="C17" s="661">
        <v>0.504</v>
      </c>
      <c r="D17" s="661">
        <v>0.45400000000000001</v>
      </c>
      <c r="E17" s="661">
        <v>0.46600000000000003</v>
      </c>
      <c r="F17" s="661">
        <v>0.49</v>
      </c>
      <c r="G17" s="661">
        <v>0.432</v>
      </c>
      <c r="H17" s="661">
        <v>0.40699999999999997</v>
      </c>
      <c r="I17" s="661">
        <v>0.39300000000000002</v>
      </c>
      <c r="J17" s="661">
        <v>0.436</v>
      </c>
      <c r="K17" s="661">
        <v>0.40799999999999997</v>
      </c>
      <c r="L17" s="661">
        <v>0.39100000000000001</v>
      </c>
      <c r="M17" s="661">
        <v>0.38700000000000001</v>
      </c>
      <c r="N17" s="661">
        <v>0.39900000000000002</v>
      </c>
      <c r="O17" s="661">
        <v>0.39215735723002326</v>
      </c>
      <c r="P17" s="661">
        <v>0.379</v>
      </c>
      <c r="Q17" s="661">
        <v>0.38500000000000001</v>
      </c>
      <c r="R17" s="661">
        <v>0.45600000000000002</v>
      </c>
      <c r="S17" s="661">
        <v>0.443</v>
      </c>
      <c r="T17" s="661">
        <v>0.44600000000000001</v>
      </c>
      <c r="U17" s="661">
        <v>0.442</v>
      </c>
      <c r="V17" s="661">
        <v>0.40300000000000002</v>
      </c>
      <c r="W17" s="661">
        <v>0.442</v>
      </c>
      <c r="X17" s="661">
        <v>0.45500000000000002</v>
      </c>
      <c r="Y17" s="660">
        <v>0.46300000000000002</v>
      </c>
      <c r="Z17" s="660">
        <v>0.52200000000000002</v>
      </c>
      <c r="AA17" s="660">
        <v>0.54400000000000004</v>
      </c>
      <c r="AB17" s="661">
        <v>0.52900000000000003</v>
      </c>
      <c r="AC17" s="660">
        <v>0.495</v>
      </c>
      <c r="AD17" s="660">
        <v>0.68899999999999995</v>
      </c>
      <c r="AE17" s="660">
        <v>0.50700000000000001</v>
      </c>
      <c r="AF17" s="660">
        <v>0.44400000000000001</v>
      </c>
      <c r="AG17" s="660">
        <v>0.45300000000000001</v>
      </c>
      <c r="AH17" s="660">
        <v>0.499</v>
      </c>
      <c r="AI17" s="660">
        <v>0.52600000000000002</v>
      </c>
      <c r="AJ17" s="660">
        <v>0.439</v>
      </c>
      <c r="AK17" s="660">
        <v>0.43</v>
      </c>
      <c r="AL17" s="660">
        <v>0.45100000000000001</v>
      </c>
      <c r="AM17" s="660">
        <v>0.49199999999999999</v>
      </c>
      <c r="AN17" s="660">
        <v>0.438</v>
      </c>
      <c r="AO17" s="660">
        <v>0.42499999999999999</v>
      </c>
      <c r="AP17" s="660">
        <v>0.41799999999999998</v>
      </c>
      <c r="AQ17" s="632">
        <v>0.47886487507806808</v>
      </c>
      <c r="AR17" s="632">
        <v>0.38100000000000001</v>
      </c>
      <c r="AS17" s="632">
        <v>0.38900000000000001</v>
      </c>
      <c r="AT17" s="632">
        <v>0.40600000000000003</v>
      </c>
      <c r="AU17" s="632">
        <v>0.49557007507035422</v>
      </c>
      <c r="AV17" s="632">
        <v>0.39579890773321752</v>
      </c>
      <c r="AW17" s="632">
        <v>0.38629310131843675</v>
      </c>
      <c r="AX17" s="632">
        <v>0.36302012320121901</v>
      </c>
      <c r="AY17" s="632">
        <v>0.45700000000000002</v>
      </c>
      <c r="AZ17" s="632">
        <v>0.37900518771851782</v>
      </c>
      <c r="BA17" s="632">
        <v>0.38821447623973104</v>
      </c>
      <c r="BB17" s="632">
        <v>0.39544409280714926</v>
      </c>
      <c r="BC17" s="632">
        <v>0.40966496302844219</v>
      </c>
      <c r="BD17" s="632">
        <v>0.47518459442690864</v>
      </c>
      <c r="BE17" s="632">
        <v>0.81742336723947417</v>
      </c>
      <c r="BF17" s="632">
        <v>0.31705930880508865</v>
      </c>
    </row>
    <row r="18" spans="1:58" ht="15.75" customHeight="1" x14ac:dyDescent="0.2">
      <c r="A18" s="659" t="s">
        <v>519</v>
      </c>
      <c r="B18" s="658" t="s">
        <v>551</v>
      </c>
      <c r="C18" s="635">
        <v>0.504</v>
      </c>
      <c r="D18" s="635">
        <v>0.45400000000000001</v>
      </c>
      <c r="E18" s="635">
        <v>0.46600000000000003</v>
      </c>
      <c r="F18" s="635">
        <v>0.49</v>
      </c>
      <c r="G18" s="635">
        <v>0.432</v>
      </c>
      <c r="H18" s="635">
        <v>0.41899999999999998</v>
      </c>
      <c r="I18" s="635">
        <v>0.41</v>
      </c>
      <c r="J18" s="635">
        <v>0.41699999999999998</v>
      </c>
      <c r="K18" s="635">
        <v>0.40799999999999997</v>
      </c>
      <c r="L18" s="635">
        <v>0.39900000000000002</v>
      </c>
      <c r="M18" s="635">
        <v>0.39500000000000002</v>
      </c>
      <c r="N18" s="635">
        <v>0.39600000000000002</v>
      </c>
      <c r="O18" s="644">
        <v>0.39200000000000002</v>
      </c>
      <c r="P18" s="644">
        <v>0.38900000000000001</v>
      </c>
      <c r="Q18" s="644">
        <v>0.38900000000000001</v>
      </c>
      <c r="R18" s="644">
        <v>0.40300000000000002</v>
      </c>
      <c r="S18" s="635">
        <v>0.41499999999999998</v>
      </c>
      <c r="T18" s="635">
        <v>0.43099999999999999</v>
      </c>
      <c r="U18" s="635">
        <v>0.44700000000000001</v>
      </c>
      <c r="V18" s="635">
        <v>0.432</v>
      </c>
      <c r="W18" s="635">
        <v>0.43099999999999999</v>
      </c>
      <c r="X18" s="635">
        <v>0.434</v>
      </c>
      <c r="Y18" s="634">
        <v>0.44</v>
      </c>
      <c r="Z18" s="634">
        <v>0.47099999999999997</v>
      </c>
      <c r="AA18" s="634">
        <v>0.49399999999999999</v>
      </c>
      <c r="AB18" s="635">
        <v>0.51300000000000001</v>
      </c>
      <c r="AC18" s="634">
        <v>0.52200000000000002</v>
      </c>
      <c r="AD18" s="634">
        <v>0.56599999999999995</v>
      </c>
      <c r="AE18" s="634">
        <v>0.55600000000000005</v>
      </c>
      <c r="AF18" s="634">
        <v>0.53100000000000003</v>
      </c>
      <c r="AG18" s="634">
        <v>0.51900000000000002</v>
      </c>
      <c r="AH18" s="634">
        <v>0.47399999999999998</v>
      </c>
      <c r="AI18" s="634">
        <v>0.48</v>
      </c>
      <c r="AJ18" s="634">
        <v>0.47799999999999998</v>
      </c>
      <c r="AK18" s="634">
        <v>0.47199999999999998</v>
      </c>
      <c r="AL18" s="634">
        <v>0.46</v>
      </c>
      <c r="AM18" s="634">
        <v>0.45300000000000001</v>
      </c>
      <c r="AN18" s="634">
        <v>0.45300000000000001</v>
      </c>
      <c r="AO18" s="634">
        <v>0.45100000000000001</v>
      </c>
      <c r="AP18" s="634">
        <v>0.442</v>
      </c>
      <c r="AQ18" s="632">
        <v>0.43767801999498857</v>
      </c>
      <c r="AR18" s="632">
        <v>0.42299321957322683</v>
      </c>
      <c r="AS18" s="632">
        <v>0.41454331975893671</v>
      </c>
      <c r="AT18" s="632">
        <v>0.41299999999999998</v>
      </c>
      <c r="AU18" s="632">
        <v>0.41699999999999998</v>
      </c>
      <c r="AV18" s="632">
        <v>0.42099999999999999</v>
      </c>
      <c r="AW18" s="632">
        <v>0.42118761003248056</v>
      </c>
      <c r="AX18" s="632">
        <v>0.40899999999999997</v>
      </c>
      <c r="AY18" s="632">
        <v>0.4</v>
      </c>
      <c r="AZ18" s="632">
        <v>0.39541244502009676</v>
      </c>
      <c r="BA18" s="632">
        <v>0.39581369574527836</v>
      </c>
      <c r="BB18" s="632">
        <v>0.40416412831212961</v>
      </c>
      <c r="BC18" s="632">
        <v>0.39396730034706323</v>
      </c>
      <c r="BD18" s="632">
        <v>0.42063693166219374</v>
      </c>
      <c r="BE18" s="632">
        <v>0.48670739825493675</v>
      </c>
      <c r="BF18" s="632">
        <v>0.45334614403680101</v>
      </c>
    </row>
    <row r="19" spans="1:58" ht="15.75" customHeight="1" x14ac:dyDescent="0.2">
      <c r="A19" s="656" t="s">
        <v>688</v>
      </c>
      <c r="B19" s="657" t="s">
        <v>689</v>
      </c>
      <c r="C19" s="653">
        <v>3.5291845466048938E-2</v>
      </c>
      <c r="D19" s="653">
        <v>3.3236358861036625E-2</v>
      </c>
      <c r="E19" s="653">
        <v>3.1698547218237713E-2</v>
      </c>
      <c r="F19" s="654">
        <v>2.9498072738272138E-2</v>
      </c>
      <c r="G19" s="654">
        <v>2.8166530890363747E-2</v>
      </c>
      <c r="H19" s="654">
        <v>2.7378257779235249E-2</v>
      </c>
      <c r="I19" s="654">
        <v>2.6708329021587054E-2</v>
      </c>
      <c r="J19" s="654">
        <v>2.6055739882653754E-2</v>
      </c>
      <c r="K19" s="654">
        <v>2.5787673721287926E-2</v>
      </c>
      <c r="L19" s="654">
        <v>2.5405462826734296E-2</v>
      </c>
      <c r="M19" s="654">
        <v>2.5044609084411053E-2</v>
      </c>
      <c r="N19" s="654">
        <v>2.4540234197380106E-2</v>
      </c>
      <c r="O19" s="654">
        <v>2.4546961624199778E-2</v>
      </c>
      <c r="P19" s="654">
        <v>2.4223318493269648E-2</v>
      </c>
      <c r="Q19" s="654">
        <v>2.4012823784478381E-2</v>
      </c>
      <c r="R19" s="654">
        <v>2.4481086086392656E-2</v>
      </c>
      <c r="S19" s="654">
        <v>2.4157931197542958E-2</v>
      </c>
      <c r="T19" s="654">
        <v>2.4008307430894087E-2</v>
      </c>
      <c r="U19" s="654">
        <v>2.3655501140390923E-2</v>
      </c>
      <c r="V19" s="654">
        <v>2.338653060419844E-2</v>
      </c>
      <c r="W19" s="654">
        <v>2.3182451192332948E-2</v>
      </c>
      <c r="X19" s="654">
        <v>2.3307207375558629E-2</v>
      </c>
      <c r="Y19" s="653">
        <v>2.3327659725398582E-2</v>
      </c>
      <c r="Z19" s="653">
        <v>2.3049079199142342E-2</v>
      </c>
      <c r="AA19" s="653">
        <v>2.3110258968474427E-2</v>
      </c>
      <c r="AB19" s="654">
        <v>2.2258580274305512E-2</v>
      </c>
      <c r="AC19" s="653">
        <v>2.2028637550199057E-2</v>
      </c>
      <c r="AD19" s="653">
        <v>2.3529852188440482E-2</v>
      </c>
      <c r="AE19" s="653">
        <v>2.3025210692458626E-2</v>
      </c>
      <c r="AF19" s="653">
        <v>2.2841658824783204E-2</v>
      </c>
      <c r="AG19" s="653">
        <v>2.265382381211031E-2</v>
      </c>
      <c r="AH19" s="653">
        <v>2.0436461904417686E-2</v>
      </c>
      <c r="AI19" s="653">
        <v>2.0849684616614003E-2</v>
      </c>
      <c r="AJ19" s="653">
        <v>2.0485927492245256E-2</v>
      </c>
      <c r="AK19" s="653">
        <v>2.0216727951822673E-2</v>
      </c>
      <c r="AL19" s="653">
        <v>1.998133141166172E-2</v>
      </c>
      <c r="AM19" s="653">
        <v>1.9905647232119753E-2</v>
      </c>
      <c r="AN19" s="653">
        <v>1.9982631504324402E-2</v>
      </c>
      <c r="AO19" s="653">
        <v>1.9949997208614685E-2</v>
      </c>
      <c r="AP19" s="653">
        <v>1.9400000000000001E-2</v>
      </c>
      <c r="AQ19" s="653">
        <v>1.9144945604123002E-2</v>
      </c>
      <c r="AR19" s="653">
        <v>1.8699688465823018E-2</v>
      </c>
      <c r="AS19" s="632">
        <v>1.8192339071819639E-2</v>
      </c>
      <c r="AT19" s="632">
        <v>1.8010234486200982E-2</v>
      </c>
      <c r="AU19" s="632">
        <v>1.7939418675607253E-2</v>
      </c>
      <c r="AV19" s="632">
        <v>1.7999999999999999E-2</v>
      </c>
      <c r="AW19" s="632">
        <v>1.6799999999999999E-2</v>
      </c>
      <c r="AX19" s="632">
        <v>1.6199999999999999E-2</v>
      </c>
      <c r="AY19" s="632">
        <v>1.5562448147034997E-2</v>
      </c>
      <c r="AZ19" s="632">
        <v>1.5397826872822498E-2</v>
      </c>
      <c r="BA19" s="632">
        <v>1.5437190216994084E-2</v>
      </c>
      <c r="BB19" s="632">
        <v>1.5484830530298775E-2</v>
      </c>
      <c r="BC19" s="632">
        <v>1.5658608126223616E-2</v>
      </c>
      <c r="BD19" s="632">
        <v>1.7570481880494818E-2</v>
      </c>
      <c r="BE19" s="632">
        <v>1.8154654067403745E-2</v>
      </c>
      <c r="BF19" s="632">
        <v>1.8361746710131389E-2</v>
      </c>
    </row>
    <row r="20" spans="1:58" ht="15.75" customHeight="1" x14ac:dyDescent="0.2">
      <c r="A20" s="656" t="s">
        <v>428</v>
      </c>
      <c r="B20" s="655" t="s">
        <v>438</v>
      </c>
      <c r="C20" s="653">
        <v>0.154</v>
      </c>
      <c r="D20" s="653">
        <v>0.17</v>
      </c>
      <c r="E20" s="653">
        <v>0.17399999999999999</v>
      </c>
      <c r="F20" s="654">
        <v>0.11600000000000001</v>
      </c>
      <c r="G20" s="654">
        <v>0.14000000000000001</v>
      </c>
      <c r="H20" s="654">
        <v>0.14499999999999999</v>
      </c>
      <c r="I20" s="654">
        <v>0.14899999999999999</v>
      </c>
      <c r="J20" s="654">
        <v>0.156</v>
      </c>
      <c r="K20" s="654">
        <v>0.16300000000000001</v>
      </c>
      <c r="L20" s="654">
        <v>0.182</v>
      </c>
      <c r="M20" s="654">
        <v>0.189</v>
      </c>
      <c r="N20" s="654">
        <v>0.16900000000000001</v>
      </c>
      <c r="O20" s="654">
        <v>0.17699999999999999</v>
      </c>
      <c r="P20" s="654">
        <v>0.16800000000000001</v>
      </c>
      <c r="Q20" s="654">
        <v>0.16</v>
      </c>
      <c r="R20" s="654">
        <v>0.13700000000000001</v>
      </c>
      <c r="S20" s="654">
        <v>0.129</v>
      </c>
      <c r="T20" s="654">
        <v>0.124</v>
      </c>
      <c r="U20" s="654">
        <v>0.125</v>
      </c>
      <c r="V20" s="654">
        <v>0.151</v>
      </c>
      <c r="W20" s="654">
        <v>0.127</v>
      </c>
      <c r="X20" s="654">
        <v>0.13200000000000001</v>
      </c>
      <c r="Y20" s="653">
        <v>0.13100000000000001</v>
      </c>
      <c r="Z20" s="653">
        <v>0.105</v>
      </c>
      <c r="AA20" s="653">
        <v>9.4E-2</v>
      </c>
      <c r="AB20" s="654">
        <v>9.9000000000000005E-2</v>
      </c>
      <c r="AC20" s="653">
        <v>0.111</v>
      </c>
      <c r="AD20" s="653">
        <v>5.8999999999999997E-2</v>
      </c>
      <c r="AE20" s="653">
        <v>8.4000000000000005E-2</v>
      </c>
      <c r="AF20" s="653">
        <v>0.112</v>
      </c>
      <c r="AG20" s="653">
        <v>9.6000000000000002E-2</v>
      </c>
      <c r="AH20" s="653">
        <v>7.2999999999999995E-2</v>
      </c>
      <c r="AI20" s="653">
        <v>6.5000000000000002E-2</v>
      </c>
      <c r="AJ20" s="653">
        <v>0.10199999999999999</v>
      </c>
      <c r="AK20" s="653">
        <v>0.10299999999999999</v>
      </c>
      <c r="AL20" s="653">
        <v>9.0999999999999998E-2</v>
      </c>
      <c r="AM20" s="653">
        <v>8.43E-2</v>
      </c>
      <c r="AN20" s="653">
        <v>0.10199999999999999</v>
      </c>
      <c r="AO20" s="653">
        <v>0.111</v>
      </c>
      <c r="AP20" s="653">
        <v>0.104</v>
      </c>
      <c r="AQ20" s="632">
        <v>8.8690806473606193E-2</v>
      </c>
      <c r="AR20" s="632">
        <v>0.12303158813410511</v>
      </c>
      <c r="AS20" s="632">
        <v>0.12093847867588826</v>
      </c>
      <c r="AT20" s="632">
        <v>6.9428348273151072E-2</v>
      </c>
      <c r="AU20" s="632">
        <v>4.8153475148016656E-2</v>
      </c>
      <c r="AV20" s="632">
        <v>7.3334014967509173E-2</v>
      </c>
      <c r="AW20" s="632">
        <v>6.3222582546040448E-2</v>
      </c>
      <c r="AX20" s="632">
        <v>-0.42980000000000002</v>
      </c>
      <c r="AY20" s="632">
        <v>0.11862669940314026</v>
      </c>
      <c r="AZ20" s="632">
        <v>0.12140822371795375</v>
      </c>
      <c r="BA20" s="632">
        <v>0.12093010069012142</v>
      </c>
      <c r="BB20" s="632">
        <v>0.12064347587418472</v>
      </c>
      <c r="BC20" s="632">
        <v>0.15647553444519025</v>
      </c>
      <c r="BD20" s="632">
        <v>5.0766265814546997E-2</v>
      </c>
      <c r="BE20" s="632">
        <v>-3.0037921872400054E-2</v>
      </c>
      <c r="BF20" s="632">
        <v>0.20476459607851744</v>
      </c>
    </row>
    <row r="21" spans="1:58" ht="15.75" customHeight="1" x14ac:dyDescent="0.2">
      <c r="A21" s="636" t="s">
        <v>429</v>
      </c>
      <c r="B21" s="571" t="s">
        <v>439</v>
      </c>
      <c r="C21" s="635">
        <v>0.2</v>
      </c>
      <c r="D21" s="635">
        <v>0.17499999999999999</v>
      </c>
      <c r="E21" s="635">
        <v>0.151</v>
      </c>
      <c r="F21" s="635">
        <v>0.14799999999999999</v>
      </c>
      <c r="G21" s="635">
        <v>0.14585745930954999</v>
      </c>
      <c r="H21" s="635">
        <v>0.143124104140295</v>
      </c>
      <c r="I21" s="635">
        <v>0.14135587009033901</v>
      </c>
      <c r="J21" s="635">
        <v>0.14902237212442601</v>
      </c>
      <c r="K21" s="635">
        <v>0.15369878526523001</v>
      </c>
      <c r="L21" s="635">
        <v>0.162914885086509</v>
      </c>
      <c r="M21" s="635">
        <v>0.17103346420447901</v>
      </c>
      <c r="N21" s="635">
        <v>0.17491414377082501</v>
      </c>
      <c r="O21" s="635">
        <v>0.17888495880882094</v>
      </c>
      <c r="P21" s="635">
        <v>0.1775749751933284</v>
      </c>
      <c r="Q21" s="635">
        <v>0.16884506199749924</v>
      </c>
      <c r="R21" s="635">
        <v>0.16004043321393596</v>
      </c>
      <c r="S21" s="635">
        <v>0.1472437822143618</v>
      </c>
      <c r="T21" s="635">
        <v>0.13839158520345249</v>
      </c>
      <c r="U21" s="635">
        <v>0.12935592690387174</v>
      </c>
      <c r="V21" s="635">
        <v>0.13201846235068337</v>
      </c>
      <c r="W21" s="635">
        <v>0.13106673306739899</v>
      </c>
      <c r="X21" s="635">
        <v>0.13427924746534101</v>
      </c>
      <c r="Y21" s="634">
        <v>0.13519999999999999</v>
      </c>
      <c r="Z21" s="634">
        <v>0.124</v>
      </c>
      <c r="AA21" s="634">
        <v>0.1149</v>
      </c>
      <c r="AB21" s="635">
        <v>0.107</v>
      </c>
      <c r="AC21" s="634">
        <v>0.1023</v>
      </c>
      <c r="AD21" s="634">
        <v>9.0300000000000005E-2</v>
      </c>
      <c r="AE21" s="634">
        <v>8.7900000000000006E-2</v>
      </c>
      <c r="AF21" s="634">
        <v>9.1700000000000004E-2</v>
      </c>
      <c r="AG21" s="634">
        <v>8.7999999999999995E-2</v>
      </c>
      <c r="AH21" s="634">
        <v>9.0999999999999998E-2</v>
      </c>
      <c r="AI21" s="634">
        <v>8.5999999999999993E-2</v>
      </c>
      <c r="AJ21" s="634">
        <v>8.4000000000000005E-2</v>
      </c>
      <c r="AK21" s="634">
        <v>8.5999999999999993E-2</v>
      </c>
      <c r="AL21" s="634">
        <v>0.09</v>
      </c>
      <c r="AM21" s="634">
        <v>9.5000000000000001E-2</v>
      </c>
      <c r="AN21" s="634">
        <v>9.5200000000000007E-2</v>
      </c>
      <c r="AO21" s="634">
        <v>9.7199999999999995E-2</v>
      </c>
      <c r="AP21" s="634">
        <v>0.1</v>
      </c>
      <c r="AQ21" s="632">
        <v>0.1012867641476594</v>
      </c>
      <c r="AR21" s="632">
        <v>0.10702858302695617</v>
      </c>
      <c r="AS21" s="632">
        <v>0.10947520596575659</v>
      </c>
      <c r="AT21" s="632">
        <v>0.1002444607781784</v>
      </c>
      <c r="AU21" s="632">
        <v>8.9810933884023433E-2</v>
      </c>
      <c r="AV21" s="632">
        <v>7.8040917006868868E-2</v>
      </c>
      <c r="AW21" s="632">
        <v>6.4060604616459071E-2</v>
      </c>
      <c r="AX21" s="632">
        <v>-6.0069690007807368E-2</v>
      </c>
      <c r="AY21" s="632">
        <v>-4.4447220431503703E-2</v>
      </c>
      <c r="AZ21" s="632">
        <v>-3.4475835447918372E-2</v>
      </c>
      <c r="BA21" s="632">
        <v>-2.1747262731913675E-2</v>
      </c>
      <c r="BB21" s="632">
        <v>0.12140032627188443</v>
      </c>
      <c r="BC21" s="632">
        <v>0.13014116083012683</v>
      </c>
      <c r="BD21" s="632">
        <v>0.11500734297984642</v>
      </c>
      <c r="BE21" s="632">
        <v>7.8943984045965782E-2</v>
      </c>
      <c r="BF21" s="632">
        <v>9.7181605086074263E-2</v>
      </c>
    </row>
    <row r="22" spans="1:58" ht="15.75" customHeight="1" x14ac:dyDescent="0.2">
      <c r="A22" s="652" t="s">
        <v>430</v>
      </c>
      <c r="B22" s="651" t="s">
        <v>440</v>
      </c>
      <c r="C22" s="650">
        <v>1.6E-2</v>
      </c>
      <c r="D22" s="650">
        <v>1.7000000000000001E-2</v>
      </c>
      <c r="E22" s="650">
        <v>1.7999999999999999E-2</v>
      </c>
      <c r="F22" s="650">
        <v>1.4E-2</v>
      </c>
      <c r="G22" s="650">
        <v>1.9E-2</v>
      </c>
      <c r="H22" s="650">
        <v>1.9E-2</v>
      </c>
      <c r="I22" s="650">
        <v>0.02</v>
      </c>
      <c r="J22" s="650">
        <v>0.02</v>
      </c>
      <c r="K22" s="650">
        <v>2.1000000000000001E-2</v>
      </c>
      <c r="L22" s="650">
        <v>2.1999999999999999E-2</v>
      </c>
      <c r="M22" s="650">
        <v>2.1999999999999999E-2</v>
      </c>
      <c r="N22" s="650">
        <v>0.02</v>
      </c>
      <c r="O22" s="650">
        <v>2.1000000000000001E-2</v>
      </c>
      <c r="P22" s="650">
        <v>0.02</v>
      </c>
      <c r="Q22" s="650">
        <v>1.9E-2</v>
      </c>
      <c r="R22" s="650">
        <v>1.7000000000000001E-2</v>
      </c>
      <c r="S22" s="650">
        <v>1.6E-2</v>
      </c>
      <c r="T22" s="650">
        <v>1.4999999999999999E-2</v>
      </c>
      <c r="U22" s="650">
        <v>1.4999999999999999E-2</v>
      </c>
      <c r="V22" s="650">
        <v>1.9E-2</v>
      </c>
      <c r="W22" s="650">
        <v>1.6E-2</v>
      </c>
      <c r="X22" s="650">
        <v>1.4999999999999999E-2</v>
      </c>
      <c r="Y22" s="633">
        <v>1.4E-2</v>
      </c>
      <c r="Z22" s="633">
        <v>1.2E-2</v>
      </c>
      <c r="AA22" s="633">
        <v>0.01</v>
      </c>
      <c r="AB22" s="650">
        <v>1.0999999999999999E-2</v>
      </c>
      <c r="AC22" s="633">
        <v>1.2999999999999999E-2</v>
      </c>
      <c r="AD22" s="633">
        <v>7.0000000000000001E-3</v>
      </c>
      <c r="AE22" s="633">
        <v>0.01</v>
      </c>
      <c r="AF22" s="633">
        <v>1.2999999999999999E-2</v>
      </c>
      <c r="AG22" s="633">
        <v>1.0999999999999999E-2</v>
      </c>
      <c r="AH22" s="633">
        <v>8.0000000000000002E-3</v>
      </c>
      <c r="AI22" s="633">
        <v>7.0000000000000001E-3</v>
      </c>
      <c r="AJ22" s="633">
        <v>1.2E-2</v>
      </c>
      <c r="AK22" s="633">
        <v>1.2E-2</v>
      </c>
      <c r="AL22" s="633">
        <v>1.0999999999999999E-2</v>
      </c>
      <c r="AM22" s="633">
        <v>1.04E-2</v>
      </c>
      <c r="AN22" s="633">
        <v>1.26E-2</v>
      </c>
      <c r="AO22" s="633">
        <v>1.37E-2</v>
      </c>
      <c r="AP22" s="633">
        <v>1.2999999999999999E-2</v>
      </c>
      <c r="AQ22" s="632">
        <v>1.0754076119827604E-2</v>
      </c>
      <c r="AR22" s="632">
        <v>1.4908364965792136E-2</v>
      </c>
      <c r="AS22" s="632">
        <v>1.4547199221421076E-2</v>
      </c>
      <c r="AT22" s="632">
        <v>8.3172561241555733E-3</v>
      </c>
      <c r="AU22" s="632">
        <v>5.6803211750735402E-3</v>
      </c>
      <c r="AV22" s="632">
        <v>8.7099200732835072E-3</v>
      </c>
      <c r="AW22" s="632">
        <v>7.5107602444678149E-3</v>
      </c>
      <c r="AX22" s="632">
        <v>-4.8301910863382376E-2</v>
      </c>
      <c r="AY22" s="632">
        <v>1.2542691746965061E-2</v>
      </c>
      <c r="AZ22" s="632">
        <v>1.2757868829054182E-2</v>
      </c>
      <c r="BA22" s="632">
        <v>1.2539885624301542E-2</v>
      </c>
      <c r="BB22" s="632">
        <v>1.1619363660798803E-2</v>
      </c>
      <c r="BC22" s="632">
        <v>1.3680068074963371E-2</v>
      </c>
      <c r="BD22" s="632">
        <v>3.977497628361931E-3</v>
      </c>
      <c r="BE22" s="632">
        <v>-2.1689891044727573E-3</v>
      </c>
      <c r="BF22" s="632">
        <v>1.5813281402095414E-2</v>
      </c>
    </row>
    <row r="23" spans="1:58" ht="15.75" customHeight="1" x14ac:dyDescent="0.2">
      <c r="A23" s="636" t="s">
        <v>431</v>
      </c>
      <c r="B23" s="571" t="s">
        <v>441</v>
      </c>
      <c r="C23" s="635">
        <v>2.1999999999999999E-2</v>
      </c>
      <c r="D23" s="635">
        <v>1.7999999999999999E-2</v>
      </c>
      <c r="E23" s="635">
        <v>1.6E-2</v>
      </c>
      <c r="F23" s="635">
        <v>1.6E-2</v>
      </c>
      <c r="G23" s="635">
        <v>1.6757749827888999E-2</v>
      </c>
      <c r="H23" s="635">
        <v>1.7306736703127001E-2</v>
      </c>
      <c r="I23" s="635">
        <v>1.8084003457272999E-2</v>
      </c>
      <c r="J23" s="635">
        <v>1.9725955272067001E-2</v>
      </c>
      <c r="K23" s="635">
        <v>2.0249375608127E-2</v>
      </c>
      <c r="L23" s="635">
        <v>2.081068349496E-2</v>
      </c>
      <c r="M23" s="635">
        <v>2.1276624397895998E-2</v>
      </c>
      <c r="N23" s="635">
        <v>2.1179303009633998E-2</v>
      </c>
      <c r="O23" s="635">
        <v>2.1516429189962123E-2</v>
      </c>
      <c r="P23" s="635">
        <v>2.1086517588582248E-2</v>
      </c>
      <c r="Q23" s="635">
        <v>2.0312824999164446E-2</v>
      </c>
      <c r="R23" s="635">
        <v>1.9546234805198771E-2</v>
      </c>
      <c r="S23" s="635">
        <v>1.8227371042332831E-2</v>
      </c>
      <c r="T23" s="635">
        <v>1.6992193239980326E-2</v>
      </c>
      <c r="U23" s="635">
        <v>1.5894898384187915E-2</v>
      </c>
      <c r="V23" s="635">
        <v>1.6340281294550296E-2</v>
      </c>
      <c r="W23" s="635">
        <v>1.62574756492871E-2</v>
      </c>
      <c r="X23" s="635">
        <v>1.6041272986500901E-2</v>
      </c>
      <c r="Y23" s="634">
        <v>1.5900000000000001E-2</v>
      </c>
      <c r="Z23" s="634">
        <v>1.43E-2</v>
      </c>
      <c r="AA23" s="634">
        <v>1.2999999999999999E-2</v>
      </c>
      <c r="AB23" s="635">
        <v>1.18E-2</v>
      </c>
      <c r="AC23" s="634">
        <v>1.146E-2</v>
      </c>
      <c r="AD23" s="634">
        <v>1.0200000000000001E-2</v>
      </c>
      <c r="AE23" s="634">
        <v>0.01</v>
      </c>
      <c r="AF23" s="634">
        <v>1.0500000000000001E-2</v>
      </c>
      <c r="AG23" s="634">
        <v>0.01</v>
      </c>
      <c r="AH23" s="634">
        <v>1.0999999999999999E-2</v>
      </c>
      <c r="AI23" s="634">
        <v>0.01</v>
      </c>
      <c r="AJ23" s="634">
        <v>0.01</v>
      </c>
      <c r="AK23" s="634">
        <v>0.01</v>
      </c>
      <c r="AL23" s="634">
        <v>1.0999999999999999E-2</v>
      </c>
      <c r="AM23" s="634">
        <v>1.0999999999999999E-2</v>
      </c>
      <c r="AN23" s="634">
        <v>1.1599999999999999E-2</v>
      </c>
      <c r="AO23" s="634">
        <v>1.1900000000000001E-2</v>
      </c>
      <c r="AP23" s="634">
        <v>1.2E-2</v>
      </c>
      <c r="AQ23" s="632">
        <v>1.2407943671938098E-2</v>
      </c>
      <c r="AR23" s="632">
        <v>1.3037981312363972E-2</v>
      </c>
      <c r="AS23" s="632">
        <v>1.3270936680210338E-2</v>
      </c>
      <c r="AT23" s="632">
        <v>1.2078558994591745E-2</v>
      </c>
      <c r="AU23" s="632">
        <v>1.0743912207466722E-2</v>
      </c>
      <c r="AV23" s="632">
        <v>9.2554407838136184E-3</v>
      </c>
      <c r="AW23" s="632">
        <v>7.5804493698427297E-3</v>
      </c>
      <c r="AX23" s="632">
        <v>-6.9350691851753936E-3</v>
      </c>
      <c r="AY23" s="632">
        <v>-5.008462604858854E-3</v>
      </c>
      <c r="AZ23" s="632">
        <v>-3.80201559764332E-3</v>
      </c>
      <c r="BA23" s="632">
        <v>-2.3368746592386811E-3</v>
      </c>
      <c r="BB23" s="632">
        <v>1.2336349679959502E-2</v>
      </c>
      <c r="BC23" s="632">
        <v>1.2655589428635408E-2</v>
      </c>
      <c r="BD23" s="632">
        <v>1.0412381999725951E-2</v>
      </c>
      <c r="BE23" s="632">
        <v>6.6422553445127635E-3</v>
      </c>
      <c r="BF23" s="632">
        <v>7.795377426450042E-3</v>
      </c>
    </row>
    <row r="24" spans="1:58" ht="15.75" customHeight="1" x14ac:dyDescent="0.2">
      <c r="A24" s="636" t="s">
        <v>432</v>
      </c>
      <c r="B24" s="571" t="s">
        <v>437</v>
      </c>
      <c r="C24" s="650">
        <v>0.04</v>
      </c>
      <c r="D24" s="650">
        <v>3.5000000000000003E-2</v>
      </c>
      <c r="E24" s="650">
        <v>0.04</v>
      </c>
      <c r="F24" s="650">
        <v>4.1000000000000002E-2</v>
      </c>
      <c r="G24" s="650">
        <v>4.2000000000000003E-2</v>
      </c>
      <c r="H24" s="650">
        <v>4.2999999999999997E-2</v>
      </c>
      <c r="I24" s="650">
        <v>4.3999999999999997E-2</v>
      </c>
      <c r="J24" s="650">
        <v>4.3999999999999997E-2</v>
      </c>
      <c r="K24" s="650">
        <v>4.3999999999999997E-2</v>
      </c>
      <c r="L24" s="650">
        <v>4.5999999999999999E-2</v>
      </c>
      <c r="M24" s="650">
        <v>4.7E-2</v>
      </c>
      <c r="N24" s="650">
        <v>4.8000000000000001E-2</v>
      </c>
      <c r="O24" s="650">
        <v>4.9000000000000002E-2</v>
      </c>
      <c r="P24" s="650">
        <v>4.7600000000000003E-2</v>
      </c>
      <c r="Q24" s="650">
        <v>4.6300000000000001E-2</v>
      </c>
      <c r="R24" s="650">
        <v>4.36E-2</v>
      </c>
      <c r="S24" s="650">
        <v>4.0599999999999997E-2</v>
      </c>
      <c r="T24" s="650">
        <v>3.6299999999999999E-2</v>
      </c>
      <c r="U24" s="650">
        <v>3.5299999999999998E-2</v>
      </c>
      <c r="V24" s="650">
        <v>3.73E-2</v>
      </c>
      <c r="W24" s="650">
        <v>3.8800000000000001E-2</v>
      </c>
      <c r="X24" s="650">
        <v>3.5999999999999997E-2</v>
      </c>
      <c r="Y24" s="633">
        <v>3.5499999999999997E-2</v>
      </c>
      <c r="Z24" s="633">
        <v>3.3300000000000003E-2</v>
      </c>
      <c r="AA24" s="633">
        <v>2.9899999999999999E-2</v>
      </c>
      <c r="AB24" s="650">
        <v>2.93E-2</v>
      </c>
      <c r="AC24" s="633">
        <v>3.1099999999999999E-2</v>
      </c>
      <c r="AD24" s="633">
        <v>3.1199999999999999E-2</v>
      </c>
      <c r="AE24" s="633">
        <v>3.1199999999999999E-2</v>
      </c>
      <c r="AF24" s="633">
        <v>3.1699999999999999E-2</v>
      </c>
      <c r="AG24" s="633">
        <v>3.1699999999999999E-2</v>
      </c>
      <c r="AH24" s="633">
        <v>3.1800000000000002E-2</v>
      </c>
      <c r="AI24" s="633">
        <v>3.2099999999999997E-2</v>
      </c>
      <c r="AJ24" s="633">
        <v>3.27E-2</v>
      </c>
      <c r="AK24" s="633">
        <v>3.3700000000000001E-2</v>
      </c>
      <c r="AL24" s="633">
        <v>3.4099999999999998E-2</v>
      </c>
      <c r="AM24" s="633">
        <v>3.4000000000000002E-2</v>
      </c>
      <c r="AN24" s="633">
        <v>3.4099999999999998E-2</v>
      </c>
      <c r="AO24" s="633">
        <v>3.4000000000000002E-2</v>
      </c>
      <c r="AP24" s="633">
        <v>3.4799999999999998E-2</v>
      </c>
      <c r="AQ24" s="632">
        <v>3.4244720103793022E-2</v>
      </c>
      <c r="AR24" s="632">
        <v>3.4272157338232918E-2</v>
      </c>
      <c r="AS24" s="632">
        <v>3.466327585298374E-2</v>
      </c>
      <c r="AT24" s="632">
        <v>3.3252296566613958E-2</v>
      </c>
      <c r="AU24" s="632">
        <v>3.3500000000000002E-2</v>
      </c>
      <c r="AV24" s="632">
        <v>2.9720721575277487E-2</v>
      </c>
      <c r="AW24" s="632">
        <v>2.7500643518749989E-2</v>
      </c>
      <c r="AX24" s="632">
        <v>3.0042234980547766E-2</v>
      </c>
      <c r="AY24" s="632">
        <v>2.6480386215554583E-2</v>
      </c>
      <c r="AZ24" s="632">
        <v>2.6571112420031476E-2</v>
      </c>
      <c r="BA24" s="632">
        <v>2.6733797655625426E-2</v>
      </c>
      <c r="BB24" s="632">
        <v>2.8153023604709403E-2</v>
      </c>
      <c r="BC24" s="632">
        <v>3.4095506373501602E-2</v>
      </c>
      <c r="BD24" s="632">
        <v>3.8267642575926998E-2</v>
      </c>
      <c r="BE24" s="632">
        <v>4.0628392594232086E-2</v>
      </c>
      <c r="BF24" s="632">
        <v>4.2865050354801204E-2</v>
      </c>
    </row>
    <row r="25" spans="1:58" ht="15.75" customHeight="1" x14ac:dyDescent="0.2">
      <c r="A25" s="636" t="s">
        <v>433</v>
      </c>
      <c r="B25" s="571" t="s">
        <v>436</v>
      </c>
      <c r="C25" s="635">
        <v>5.2999999999999999E-2</v>
      </c>
      <c r="D25" s="635">
        <v>4.7E-2</v>
      </c>
      <c r="E25" s="635">
        <v>4.2999999999999997E-2</v>
      </c>
      <c r="F25" s="635">
        <v>3.9E-2</v>
      </c>
      <c r="G25" s="635">
        <v>3.9505717694858E-2</v>
      </c>
      <c r="H25" s="635">
        <v>4.1432528924932002E-2</v>
      </c>
      <c r="I25" s="635">
        <v>4.271428003938E-2</v>
      </c>
      <c r="J25" s="635">
        <v>4.3532108217182001E-2</v>
      </c>
      <c r="K25" s="635">
        <v>4.4077398542698001E-2</v>
      </c>
      <c r="L25" s="635">
        <v>4.4741651320331997E-2</v>
      </c>
      <c r="M25" s="635">
        <v>4.5322359628439002E-2</v>
      </c>
      <c r="N25" s="635">
        <v>4.6407214733628001E-2</v>
      </c>
      <c r="O25" s="635">
        <v>4.7742113661220789E-2</v>
      </c>
      <c r="P25" s="635">
        <v>4.8178712895948196E-2</v>
      </c>
      <c r="Q25" s="635">
        <v>4.7787061286889525E-2</v>
      </c>
      <c r="R25" s="635">
        <v>4.6715113541240111E-2</v>
      </c>
      <c r="S25" s="635">
        <v>4.4316928581778603E-2</v>
      </c>
      <c r="T25" s="635">
        <v>4.1545307543680743E-2</v>
      </c>
      <c r="U25" s="635">
        <v>3.8775381733624638E-2</v>
      </c>
      <c r="V25" s="635">
        <v>3.7471332554398669E-2</v>
      </c>
      <c r="W25" s="635">
        <v>3.6965369094637802E-2</v>
      </c>
      <c r="X25" s="635">
        <v>3.5863237555104503E-2</v>
      </c>
      <c r="Y25" s="634">
        <v>3.6200000000000003E-2</v>
      </c>
      <c r="Z25" s="634">
        <v>3.56E-2</v>
      </c>
      <c r="AA25" s="634">
        <v>3.3599999999999998E-2</v>
      </c>
      <c r="AB25" s="635">
        <v>3.2000000000000001E-2</v>
      </c>
      <c r="AC25" s="634">
        <v>3.09E-2</v>
      </c>
      <c r="AD25" s="634">
        <v>3.04E-2</v>
      </c>
      <c r="AE25" s="634">
        <v>3.0800000000000001E-2</v>
      </c>
      <c r="AF25" s="634">
        <v>3.1300000000000001E-2</v>
      </c>
      <c r="AG25" s="634">
        <v>3.15E-2</v>
      </c>
      <c r="AH25" s="634">
        <v>3.15E-2</v>
      </c>
      <c r="AI25" s="634">
        <v>3.1800000000000002E-2</v>
      </c>
      <c r="AJ25" s="634">
        <v>3.2099999999999997E-2</v>
      </c>
      <c r="AK25" s="634">
        <v>3.27E-2</v>
      </c>
      <c r="AL25" s="634">
        <v>3.3099999999999997E-2</v>
      </c>
      <c r="AM25" s="634">
        <v>3.3599999999999998E-2</v>
      </c>
      <c r="AN25" s="634">
        <v>3.39E-2</v>
      </c>
      <c r="AO25" s="634">
        <v>3.4000000000000002E-2</v>
      </c>
      <c r="AP25" s="634">
        <v>3.4200000000000001E-2</v>
      </c>
      <c r="AQ25" s="634">
        <v>3.434337469824382E-2</v>
      </c>
      <c r="AR25" s="634">
        <v>3.4430996039512933E-2</v>
      </c>
      <c r="AS25" s="633">
        <v>3.4602756436458521E-2</v>
      </c>
      <c r="AT25" s="634">
        <v>3.4237547520760331E-2</v>
      </c>
      <c r="AU25" s="634">
        <v>3.3905756508882258E-2</v>
      </c>
      <c r="AV25" s="634">
        <v>3.2652361432462931E-2</v>
      </c>
      <c r="AW25" s="634">
        <v>3.0923297317484277E-2</v>
      </c>
      <c r="AX25" s="634">
        <v>3.0346549303924285E-2</v>
      </c>
      <c r="AY25" s="634">
        <v>2.8463532273959501E-2</v>
      </c>
      <c r="AZ25" s="634">
        <v>2.7530282200450409E-2</v>
      </c>
      <c r="BA25" s="634">
        <v>2.7366699069047859E-2</v>
      </c>
      <c r="BB25" s="634">
        <v>2.7037486344204029E-2</v>
      </c>
      <c r="BC25" s="634">
        <v>2.8935506950849597E-2</v>
      </c>
      <c r="BD25" s="634">
        <v>3.1885309240554147E-2</v>
      </c>
      <c r="BE25" s="634">
        <v>3.5323892096779295E-2</v>
      </c>
      <c r="BF25" s="634">
        <v>3.9035535723793188E-2</v>
      </c>
    </row>
    <row r="26" spans="1:58" ht="15.75" customHeight="1" x14ac:dyDescent="0.2">
      <c r="A26" s="636" t="s">
        <v>690</v>
      </c>
      <c r="B26" s="571" t="s">
        <v>691</v>
      </c>
      <c r="C26" s="646" t="s">
        <v>434</v>
      </c>
      <c r="D26" s="646">
        <v>0.89800000000000002</v>
      </c>
      <c r="E26" s="646" t="s">
        <v>434</v>
      </c>
      <c r="F26" s="635">
        <v>0.89278181650625799</v>
      </c>
      <c r="G26" s="635">
        <v>0.91729124600870104</v>
      </c>
      <c r="H26" s="635">
        <v>0.92277296704953804</v>
      </c>
      <c r="I26" s="635">
        <v>0.922575969864731</v>
      </c>
      <c r="J26" s="635">
        <v>0.92045605347972403</v>
      </c>
      <c r="K26" s="635">
        <v>0.91656920288726795</v>
      </c>
      <c r="L26" s="635">
        <v>0.91558480495839401</v>
      </c>
      <c r="M26" s="635">
        <v>0.89292945053356898</v>
      </c>
      <c r="N26" s="635">
        <v>0.88399494834269998</v>
      </c>
      <c r="O26" s="635">
        <v>0.89726095056096411</v>
      </c>
      <c r="P26" s="635">
        <v>0.87983993469341482</v>
      </c>
      <c r="Q26" s="635">
        <v>0.879548546853689</v>
      </c>
      <c r="R26" s="635">
        <v>0.89320766441458388</v>
      </c>
      <c r="S26" s="635">
        <v>0.89939193240983173</v>
      </c>
      <c r="T26" s="635">
        <v>0.90596712146871961</v>
      </c>
      <c r="U26" s="635">
        <v>0.90299468839733388</v>
      </c>
      <c r="V26" s="635">
        <v>0.89767871297397517</v>
      </c>
      <c r="W26" s="635">
        <v>0.88260000000000005</v>
      </c>
      <c r="X26" s="635">
        <v>0.87373669768656659</v>
      </c>
      <c r="Y26" s="634">
        <v>0.875</v>
      </c>
      <c r="Z26" s="634">
        <v>0.86399999999999999</v>
      </c>
      <c r="AA26" s="634">
        <v>0.85750000000000004</v>
      </c>
      <c r="AB26" s="635">
        <v>0.87029999999999996</v>
      </c>
      <c r="AC26" s="634">
        <v>0.87680000000000002</v>
      </c>
      <c r="AD26" s="634">
        <v>0.84960000000000002</v>
      </c>
      <c r="AE26" s="634">
        <v>0.84309999999999996</v>
      </c>
      <c r="AF26" s="634">
        <v>0.83389999999999997</v>
      </c>
      <c r="AG26" s="634">
        <v>0.83699999999999997</v>
      </c>
      <c r="AH26" s="634">
        <v>0.83699999999999997</v>
      </c>
      <c r="AI26" s="634">
        <v>0.82599999999999996</v>
      </c>
      <c r="AJ26" s="634">
        <v>0.85199999999999998</v>
      </c>
      <c r="AK26" s="634">
        <v>0.84699999999999998</v>
      </c>
      <c r="AL26" s="634">
        <v>0.83199999999999996</v>
      </c>
      <c r="AM26" s="634">
        <v>0.87775647754491626</v>
      </c>
      <c r="AN26" s="634">
        <v>0.88158893514338454</v>
      </c>
      <c r="AO26" s="634">
        <v>0.87996115323411028</v>
      </c>
      <c r="AP26" s="634">
        <v>0.84048086251796306</v>
      </c>
      <c r="AQ26" s="634">
        <v>0.85279759143433664</v>
      </c>
      <c r="AR26" s="634">
        <v>0.86952517233909654</v>
      </c>
      <c r="AS26" s="633">
        <v>0.85012851615419516</v>
      </c>
      <c r="AT26" s="634">
        <v>0.83404315355066305</v>
      </c>
      <c r="AU26" s="634">
        <v>0.82386412004123133</v>
      </c>
      <c r="AV26" s="634">
        <v>0.77348198914180322</v>
      </c>
      <c r="AW26" s="634">
        <v>0.77084498401036283</v>
      </c>
      <c r="AX26" s="634">
        <v>0.73811250269433415</v>
      </c>
      <c r="AY26" s="634">
        <v>0.72406697216664118</v>
      </c>
      <c r="AZ26" s="634">
        <v>0.71880457149408128</v>
      </c>
      <c r="BA26" s="634">
        <v>0.73046371820081701</v>
      </c>
      <c r="BB26" s="634">
        <v>0.70463929925249857</v>
      </c>
      <c r="BC26" s="634">
        <v>0.7152361271794877</v>
      </c>
      <c r="BD26" s="634">
        <v>0.70410347615528857</v>
      </c>
      <c r="BE26" s="634">
        <v>0.68191844708153437</v>
      </c>
      <c r="BF26" s="634">
        <v>0.68408073630296451</v>
      </c>
    </row>
    <row r="27" spans="1:58" ht="15.75" customHeight="1" x14ac:dyDescent="0.2">
      <c r="A27" s="636" t="s">
        <v>662</v>
      </c>
      <c r="B27" s="571" t="s">
        <v>663</v>
      </c>
      <c r="C27" s="634">
        <v>0.96528157006118853</v>
      </c>
      <c r="D27" s="634">
        <v>0.9446428702717643</v>
      </c>
      <c r="E27" s="634">
        <v>0.94850550801696576</v>
      </c>
      <c r="F27" s="634">
        <v>0.93203686258771234</v>
      </c>
      <c r="G27" s="634">
        <v>0.95885928285498112</v>
      </c>
      <c r="H27" s="634">
        <v>0.96445894860249526</v>
      </c>
      <c r="I27" s="634">
        <v>0.96265122819887095</v>
      </c>
      <c r="J27" s="634">
        <v>0.9826058439908224</v>
      </c>
      <c r="K27" s="634">
        <v>0.97679726851023063</v>
      </c>
      <c r="L27" s="634">
        <v>0.97546293054070021</v>
      </c>
      <c r="M27" s="634">
        <v>0.97042921707210616</v>
      </c>
      <c r="N27" s="634">
        <v>0.96696064555447725</v>
      </c>
      <c r="O27" s="634">
        <v>0.97476449621293282</v>
      </c>
      <c r="P27" s="634">
        <v>0.9588868039280205</v>
      </c>
      <c r="Q27" s="634">
        <v>0.97848523263069098</v>
      </c>
      <c r="R27" s="634">
        <v>0.9814594855300407</v>
      </c>
      <c r="S27" s="634">
        <v>0.99085840188035867</v>
      </c>
      <c r="T27" s="634">
        <v>0.99625984888647734</v>
      </c>
      <c r="U27" s="634">
        <v>0.99174135594844959</v>
      </c>
      <c r="V27" s="634">
        <v>0.98498448834663721</v>
      </c>
      <c r="W27" s="634">
        <v>0.98027269907514891</v>
      </c>
      <c r="X27" s="634">
        <v>1.0386021432130887</v>
      </c>
      <c r="Y27" s="634">
        <v>1.0418271214613286</v>
      </c>
      <c r="Z27" s="634">
        <v>1.0293062261387427</v>
      </c>
      <c r="AA27" s="634">
        <v>1.0228344880543132</v>
      </c>
      <c r="AB27" s="634">
        <v>1.0346008031873657</v>
      </c>
      <c r="AC27" s="634">
        <v>1.0389117546795359</v>
      </c>
      <c r="AD27" s="634">
        <v>0.97269720566509765</v>
      </c>
      <c r="AE27" s="634">
        <v>0.96414254365372798</v>
      </c>
      <c r="AF27" s="634">
        <v>0.96049902460250913</v>
      </c>
      <c r="AG27" s="634">
        <v>0.96020383818700727</v>
      </c>
      <c r="AH27" s="634">
        <v>0.9782489964226222</v>
      </c>
      <c r="AI27" s="632">
        <v>0.96843797678595567</v>
      </c>
      <c r="AJ27" s="632">
        <v>0.98731953987493248</v>
      </c>
      <c r="AK27" s="632">
        <v>0.98152449173275846</v>
      </c>
      <c r="AL27" s="632">
        <v>0.93079753934735665</v>
      </c>
      <c r="AM27" s="632">
        <v>0.99454452776642499</v>
      </c>
      <c r="AN27" s="632">
        <v>1.005330368979986</v>
      </c>
      <c r="AO27" s="632">
        <v>1.0006342250922509</v>
      </c>
      <c r="AP27" s="634">
        <v>0.9490231286241434</v>
      </c>
      <c r="AQ27" s="634">
        <v>0.96935708458689518</v>
      </c>
      <c r="AR27" s="634">
        <v>0.98776931169711335</v>
      </c>
      <c r="AS27" s="633">
        <v>0.96957829373272264</v>
      </c>
      <c r="AT27" s="634">
        <v>0.94499999999999995</v>
      </c>
      <c r="AU27" s="634">
        <v>0.94282767834907677</v>
      </c>
      <c r="AV27" s="634">
        <v>0.86821837691070503</v>
      </c>
      <c r="AW27" s="634">
        <v>0.86952755043604613</v>
      </c>
      <c r="AX27" s="634">
        <v>0.83504736311438577</v>
      </c>
      <c r="AY27" s="634">
        <v>0.81963835075036984</v>
      </c>
      <c r="AZ27" s="634">
        <v>0.80702614530470151</v>
      </c>
      <c r="BA27" s="634">
        <v>0.81358231968343331</v>
      </c>
      <c r="BB27" s="634">
        <v>0.76815079027820776</v>
      </c>
      <c r="BC27" s="634">
        <v>0.77585119948981462</v>
      </c>
      <c r="BD27" s="634">
        <v>0.75621942934999176</v>
      </c>
      <c r="BE27" s="634">
        <v>0.72657979676393514</v>
      </c>
      <c r="BF27" s="634">
        <v>0.72554967026762407</v>
      </c>
    </row>
    <row r="28" spans="1:58" ht="15.75" customHeight="1" x14ac:dyDescent="0.2">
      <c r="A28" s="636" t="s">
        <v>78</v>
      </c>
      <c r="B28" s="649" t="s">
        <v>147</v>
      </c>
      <c r="C28" s="635">
        <v>0.12089999999999999</v>
      </c>
      <c r="D28" s="635">
        <v>0.11210000000000001</v>
      </c>
      <c r="E28" s="635">
        <v>0.1094</v>
      </c>
      <c r="F28" s="635">
        <v>0.14660000000000001</v>
      </c>
      <c r="G28" s="635">
        <v>0.15203098083333599</v>
      </c>
      <c r="H28" s="635">
        <v>0.12975585263657499</v>
      </c>
      <c r="I28" s="635">
        <v>0.128218101292051</v>
      </c>
      <c r="J28" s="635">
        <v>0.124714653064569</v>
      </c>
      <c r="K28" s="635">
        <v>0.13377819248421799</v>
      </c>
      <c r="L28" s="635">
        <v>0.12575262881886601</v>
      </c>
      <c r="M28" s="635">
        <v>0.12292783393657999</v>
      </c>
      <c r="N28" s="635">
        <v>0.12368068888766801</v>
      </c>
      <c r="O28" s="635">
        <v>0.13630182332861818</v>
      </c>
      <c r="P28" s="635">
        <v>0.12809480942127502</v>
      </c>
      <c r="Q28" s="635">
        <v>0.12683153521046939</v>
      </c>
      <c r="R28" s="635">
        <v>0.12887913424307026</v>
      </c>
      <c r="S28" s="635">
        <v>0.13583076476534442</v>
      </c>
      <c r="T28" s="635">
        <v>0.13361194946190813</v>
      </c>
      <c r="U28" s="650">
        <v>0.1368</v>
      </c>
      <c r="V28" s="635">
        <v>0.13578531890823919</v>
      </c>
      <c r="W28" s="635">
        <v>0.13477566918699957</v>
      </c>
      <c r="X28" s="635">
        <v>0.12324870368058952</v>
      </c>
      <c r="Y28" s="634">
        <v>0.12720000000000001</v>
      </c>
      <c r="Z28" s="634">
        <v>0.12959999999999999</v>
      </c>
      <c r="AA28" s="634">
        <v>0.13109999999999999</v>
      </c>
      <c r="AB28" s="635">
        <v>0.13880000000000001</v>
      </c>
      <c r="AC28" s="634">
        <v>0.14480000000000001</v>
      </c>
      <c r="AD28" s="646">
        <v>0.14607675347296292</v>
      </c>
      <c r="AE28" s="634">
        <v>0.15440000000000001</v>
      </c>
      <c r="AF28" s="634">
        <v>0.15210000000000001</v>
      </c>
      <c r="AG28" s="634">
        <v>0.16</v>
      </c>
      <c r="AH28" s="634">
        <v>0.15809999999999999</v>
      </c>
      <c r="AI28" s="634">
        <v>0.156</v>
      </c>
      <c r="AJ28" s="634">
        <v>0.16850000000000001</v>
      </c>
      <c r="AK28" s="634">
        <v>0.17680000000000001</v>
      </c>
      <c r="AL28" s="634">
        <v>0.17369999999999999</v>
      </c>
      <c r="AM28" s="634">
        <v>0.17780000000000001</v>
      </c>
      <c r="AN28" s="634">
        <v>0.17419999999999999</v>
      </c>
      <c r="AO28" s="634">
        <v>0.18410000000000001</v>
      </c>
      <c r="AP28" s="634">
        <v>0.1888</v>
      </c>
      <c r="AQ28" s="634">
        <v>0.18355936352509178</v>
      </c>
      <c r="AR28" s="634">
        <v>0.1857141127323364</v>
      </c>
      <c r="AS28" s="633">
        <v>0.1800632244467861</v>
      </c>
      <c r="AT28" s="634">
        <v>0.18419158878504671</v>
      </c>
      <c r="AU28" s="634">
        <v>0.17343737893629974</v>
      </c>
      <c r="AV28" s="634">
        <v>0.18208639235103294</v>
      </c>
      <c r="AW28" s="634">
        <v>0.19577027976981093</v>
      </c>
      <c r="AX28" s="634">
        <v>0.18179999999999999</v>
      </c>
      <c r="AY28" s="634">
        <v>0.18099999999999999</v>
      </c>
      <c r="AZ28" s="634">
        <v>0.189</v>
      </c>
      <c r="BA28" s="634">
        <v>0.18970000000000001</v>
      </c>
      <c r="BB28" s="686">
        <v>0.187</v>
      </c>
      <c r="BC28" s="686">
        <v>0.17530000000000001</v>
      </c>
      <c r="BD28" s="686">
        <v>0.17299999999999999</v>
      </c>
      <c r="BE28" s="686">
        <v>0.17150000000000001</v>
      </c>
      <c r="BF28" s="686">
        <v>0.17780000000000001</v>
      </c>
    </row>
    <row r="29" spans="1:58" ht="15.75" customHeight="1" x14ac:dyDescent="0.2">
      <c r="A29" s="636" t="s">
        <v>79</v>
      </c>
      <c r="B29" s="649" t="s">
        <v>79</v>
      </c>
      <c r="C29" s="646" t="s">
        <v>434</v>
      </c>
      <c r="D29" s="646" t="s">
        <v>434</v>
      </c>
      <c r="E29" s="646" t="s">
        <v>434</v>
      </c>
      <c r="F29" s="635">
        <v>0.13468857364622</v>
      </c>
      <c r="G29" s="635">
        <v>0.139866892839907</v>
      </c>
      <c r="H29" s="635">
        <v>0.11828486975812499</v>
      </c>
      <c r="I29" s="635">
        <v>0.116471357815675</v>
      </c>
      <c r="J29" s="635">
        <v>0.11297509968778401</v>
      </c>
      <c r="K29" s="635">
        <v>0.123032959474785</v>
      </c>
      <c r="L29" s="635">
        <v>0.114685193605121</v>
      </c>
      <c r="M29" s="635">
        <v>0.11194404773474501</v>
      </c>
      <c r="N29" s="635">
        <v>0.11236184133561999</v>
      </c>
      <c r="O29" s="635">
        <v>0.12562395642744401</v>
      </c>
      <c r="P29" s="635">
        <v>0.1178090561693</v>
      </c>
      <c r="Q29" s="635">
        <v>0.116553984857133</v>
      </c>
      <c r="R29" s="635">
        <v>0.11800229395630499</v>
      </c>
      <c r="S29" s="635">
        <v>0.12597964878607251</v>
      </c>
      <c r="T29" s="635">
        <v>0.12359760469276819</v>
      </c>
      <c r="U29" s="635">
        <v>0.12634568251411099</v>
      </c>
      <c r="V29" s="635">
        <v>0.12499019454756936</v>
      </c>
      <c r="W29" s="635">
        <v>0.12391241860972134</v>
      </c>
      <c r="X29" s="635">
        <v>0.11101727795233222</v>
      </c>
      <c r="Y29" s="634">
        <v>0.115</v>
      </c>
      <c r="Z29" s="634">
        <v>0.1171</v>
      </c>
      <c r="AA29" s="634">
        <v>0.11840000000000001</v>
      </c>
      <c r="AB29" s="635">
        <v>0.126</v>
      </c>
      <c r="AC29" s="634">
        <v>0.13170000000000001</v>
      </c>
      <c r="AD29" s="634">
        <v>0.13270000000000001</v>
      </c>
      <c r="AE29" s="634">
        <v>0.1411</v>
      </c>
      <c r="AF29" s="634">
        <v>0.1386</v>
      </c>
      <c r="AG29" s="634">
        <v>0.14649999999999999</v>
      </c>
      <c r="AH29" s="634">
        <v>0.14510000000000001</v>
      </c>
      <c r="AI29" s="634">
        <v>0.1477</v>
      </c>
      <c r="AJ29" s="634">
        <v>0.16</v>
      </c>
      <c r="AK29" s="634">
        <v>0.16769999999999999</v>
      </c>
      <c r="AL29" s="634">
        <v>0.16500000000000001</v>
      </c>
      <c r="AM29" s="634">
        <v>0.1643</v>
      </c>
      <c r="AN29" s="634">
        <v>0.16120000000000001</v>
      </c>
      <c r="AO29" s="634">
        <v>0.17069999999999999</v>
      </c>
      <c r="AP29" s="634">
        <v>0.1754</v>
      </c>
      <c r="AQ29" s="634">
        <v>0.17034026927784576</v>
      </c>
      <c r="AR29" s="634">
        <v>0.17263667736271721</v>
      </c>
      <c r="AS29" s="633">
        <v>0.16741833508956799</v>
      </c>
      <c r="AT29" s="634">
        <v>0.17157476635514018</v>
      </c>
      <c r="AU29" s="634">
        <v>0.16148320327632962</v>
      </c>
      <c r="AV29" s="634">
        <v>0.17026823421983792</v>
      </c>
      <c r="AW29" s="648">
        <v>0.18342605381515212</v>
      </c>
      <c r="AX29" s="648">
        <v>0.1699</v>
      </c>
      <c r="AY29" s="648">
        <v>0.16900000000000001</v>
      </c>
      <c r="AZ29" s="648">
        <v>0.1762</v>
      </c>
      <c r="BA29" s="648">
        <v>0.17760000000000001</v>
      </c>
      <c r="BB29" s="648">
        <v>0.17530000000000001</v>
      </c>
      <c r="BC29" s="648">
        <v>0.16320000000000001</v>
      </c>
      <c r="BD29" s="648">
        <v>0.16109999999999999</v>
      </c>
      <c r="BE29" s="648">
        <v>0.16009999999999999</v>
      </c>
      <c r="BF29" s="686">
        <v>0.16600000000000001</v>
      </c>
    </row>
    <row r="30" spans="1:58" ht="15.75" customHeight="1" x14ac:dyDescent="0.2">
      <c r="A30" s="640" t="s">
        <v>692</v>
      </c>
      <c r="B30" s="647" t="s">
        <v>693</v>
      </c>
      <c r="C30" s="645" t="s">
        <v>434</v>
      </c>
      <c r="D30" s="645" t="s">
        <v>434</v>
      </c>
      <c r="E30" s="645" t="s">
        <v>434</v>
      </c>
      <c r="F30" s="635">
        <v>7.5999999999999998E-2</v>
      </c>
      <c r="G30" s="645" t="s">
        <v>434</v>
      </c>
      <c r="H30" s="645" t="s">
        <v>434</v>
      </c>
      <c r="I30" s="645" t="s">
        <v>434</v>
      </c>
      <c r="J30" s="635">
        <v>8.0333452009570996E-2</v>
      </c>
      <c r="K30" s="635">
        <v>7.4923502986042001E-2</v>
      </c>
      <c r="L30" s="635">
        <v>7.6348092928754996E-2</v>
      </c>
      <c r="M30" s="635">
        <v>8.0589033709252994E-2</v>
      </c>
      <c r="N30" s="635">
        <v>8.0093779473809995E-2</v>
      </c>
      <c r="O30" s="644">
        <v>8.2457717904796543E-2</v>
      </c>
      <c r="P30" s="644">
        <v>8.438557480264168E-2</v>
      </c>
      <c r="Q30" s="644">
        <v>8.6136325296710725E-2</v>
      </c>
      <c r="R30" s="635">
        <v>8.9292086483362371E-2</v>
      </c>
      <c r="S30" s="635">
        <v>9.2100000000000001E-2</v>
      </c>
      <c r="T30" s="635">
        <v>9.0700000000000003E-2</v>
      </c>
      <c r="U30" s="635">
        <v>8.5999999999999993E-2</v>
      </c>
      <c r="V30" s="635">
        <v>8.2299989397528042E-2</v>
      </c>
      <c r="W30" s="635">
        <v>8.0764059646193459E-2</v>
      </c>
      <c r="X30" s="635">
        <v>7.1705345757185068E-2</v>
      </c>
      <c r="Y30" s="634">
        <v>7.0499999999999993E-2</v>
      </c>
      <c r="Z30" s="634">
        <v>6.9199999999999998E-2</v>
      </c>
      <c r="AA30" s="634">
        <v>6.7900000000000002E-2</v>
      </c>
      <c r="AB30" s="635">
        <v>6.8500000000000005E-2</v>
      </c>
      <c r="AC30" s="634">
        <v>6.9400000000000003E-2</v>
      </c>
      <c r="AD30" s="634">
        <v>6.59E-2</v>
      </c>
      <c r="AE30" s="634">
        <v>6.6000000000000003E-2</v>
      </c>
      <c r="AF30" s="634">
        <v>6.5199999999999994E-2</v>
      </c>
      <c r="AG30" s="634">
        <v>6.2100000000000002E-2</v>
      </c>
      <c r="AH30" s="634">
        <v>5.8599999999999999E-2</v>
      </c>
      <c r="AI30" s="634">
        <v>5.8700000000000002E-2</v>
      </c>
      <c r="AJ30" s="634">
        <v>5.6899999999999999E-2</v>
      </c>
      <c r="AK30" s="634">
        <v>5.6099999999999997E-2</v>
      </c>
      <c r="AL30" s="208">
        <v>5.4699999999999999E-2</v>
      </c>
      <c r="AM30" s="208">
        <v>5.3699999999999998E-2</v>
      </c>
      <c r="AN30" s="208">
        <v>5.21E-2</v>
      </c>
      <c r="AO30" s="208">
        <v>4.9299999999999997E-2</v>
      </c>
      <c r="AP30" s="208">
        <v>4.87E-2</v>
      </c>
      <c r="AQ30" s="637">
        <v>4.6636897011028355E-2</v>
      </c>
      <c r="AR30" s="637">
        <v>4.508392832708321E-2</v>
      </c>
      <c r="AS30" s="637">
        <v>4.4910449453427245E-2</v>
      </c>
      <c r="AT30" s="637">
        <v>4.2639316864625409E-2</v>
      </c>
      <c r="AU30" s="637">
        <v>4.2084845722333716E-2</v>
      </c>
      <c r="AV30" s="637">
        <v>4.3051802967251807E-2</v>
      </c>
      <c r="AW30" s="637">
        <v>4.3255172774131358E-2</v>
      </c>
      <c r="AX30" s="637">
        <v>4.4311455288111166E-2</v>
      </c>
      <c r="AY30" s="637">
        <v>4.7280453790826488E-2</v>
      </c>
      <c r="AZ30" s="637">
        <v>4.5361964536327098E-2</v>
      </c>
      <c r="BA30" s="637">
        <v>4.5213552173070978E-2</v>
      </c>
      <c r="BB30" s="637">
        <v>3.9848620102304839E-2</v>
      </c>
      <c r="BC30" s="637">
        <v>3.9294249691164664E-2</v>
      </c>
      <c r="BD30" s="637">
        <v>3.8600000000000002E-2</v>
      </c>
      <c r="BE30" s="637">
        <v>3.9215363189692876E-2</v>
      </c>
      <c r="BF30" s="637">
        <v>3.7999920379522378E-2</v>
      </c>
    </row>
    <row r="31" spans="1:58" ht="15.75" customHeight="1" x14ac:dyDescent="0.2">
      <c r="A31" s="640" t="s">
        <v>694</v>
      </c>
      <c r="B31" s="647" t="s">
        <v>695</v>
      </c>
      <c r="C31" s="646" t="s">
        <v>434</v>
      </c>
      <c r="D31" s="646" t="s">
        <v>434</v>
      </c>
      <c r="E31" s="646" t="s">
        <v>434</v>
      </c>
      <c r="F31" s="635">
        <v>0.43226385160543002</v>
      </c>
      <c r="G31" s="645" t="s">
        <v>434</v>
      </c>
      <c r="H31" s="645" t="s">
        <v>434</v>
      </c>
      <c r="I31" s="645" t="s">
        <v>434</v>
      </c>
      <c r="J31" s="635">
        <v>0.44609096906139301</v>
      </c>
      <c r="K31" s="635">
        <v>0.50741624091545101</v>
      </c>
      <c r="L31" s="635">
        <v>0.49150999082861502</v>
      </c>
      <c r="M31" s="635">
        <v>0.48188806365297898</v>
      </c>
      <c r="N31" s="635">
        <v>0.47962462701155401</v>
      </c>
      <c r="O31" s="644">
        <v>0.49403645594528667</v>
      </c>
      <c r="P31" s="644">
        <v>0.48519454946217522</v>
      </c>
      <c r="Q31" s="644">
        <v>0.50518983867134393</v>
      </c>
      <c r="R31" s="635">
        <v>0.50505184889374044</v>
      </c>
      <c r="S31" s="635">
        <v>0.50647537714214463</v>
      </c>
      <c r="T31" s="635">
        <v>0.51245643463368273</v>
      </c>
      <c r="U31" s="635">
        <v>0.51419933309614219</v>
      </c>
      <c r="V31" s="635">
        <v>0.51711359732465989</v>
      </c>
      <c r="W31" s="635">
        <v>0.52469838710387728</v>
      </c>
      <c r="X31" s="635">
        <v>0.55711844247406295</v>
      </c>
      <c r="Y31" s="634">
        <v>0.58099999999999996</v>
      </c>
      <c r="Z31" s="634">
        <v>0.61819999999999997</v>
      </c>
      <c r="AA31" s="634">
        <v>0.62809999999999999</v>
      </c>
      <c r="AB31" s="635">
        <v>0.62919999999999998</v>
      </c>
      <c r="AC31" s="634">
        <v>0.6351</v>
      </c>
      <c r="AD31" s="634">
        <v>0.63260000000000005</v>
      </c>
      <c r="AE31" s="634">
        <v>0.64600000000000002</v>
      </c>
      <c r="AF31" s="634">
        <v>0.64980000000000004</v>
      </c>
      <c r="AG31" s="634">
        <v>0.65280000000000005</v>
      </c>
      <c r="AH31" s="634">
        <v>0.65490000000000004</v>
      </c>
      <c r="AI31" s="634">
        <v>0.66500000000000004</v>
      </c>
      <c r="AJ31" s="634">
        <v>0.67100000000000004</v>
      </c>
      <c r="AK31" s="634">
        <v>0.68589999999999995</v>
      </c>
      <c r="AL31" s="634">
        <v>0.67</v>
      </c>
      <c r="AM31" s="634">
        <v>0.754</v>
      </c>
      <c r="AN31" s="634">
        <v>0.77500000000000002</v>
      </c>
      <c r="AO31" s="634">
        <v>0.76200000000000001</v>
      </c>
      <c r="AP31" s="634">
        <v>0.74</v>
      </c>
      <c r="AQ31" s="632">
        <v>0.75616218175719974</v>
      </c>
      <c r="AR31" s="632">
        <v>0.74539266431716311</v>
      </c>
      <c r="AS31" s="632">
        <v>0.74221830418795387</v>
      </c>
      <c r="AT31" s="632">
        <v>0.72461827220945618</v>
      </c>
      <c r="AU31" s="632">
        <v>0.77052816055598594</v>
      </c>
      <c r="AV31" s="632">
        <v>0.79323938516641967</v>
      </c>
      <c r="AW31" s="632">
        <v>0.81930876364585015</v>
      </c>
      <c r="AX31" s="632">
        <v>0.86255332802274143</v>
      </c>
      <c r="AY31" s="632">
        <v>0.81504890090503535</v>
      </c>
      <c r="AZ31" s="632">
        <v>0.83712292531829047</v>
      </c>
      <c r="BA31" s="632">
        <v>0.85609369403725255</v>
      </c>
      <c r="BB31" s="632">
        <v>0.90957496641608837</v>
      </c>
      <c r="BC31" s="632">
        <v>0.95420271117255306</v>
      </c>
      <c r="BD31" s="632">
        <v>0.9849</v>
      </c>
      <c r="BE31" s="632">
        <v>1.0131849758076388</v>
      </c>
      <c r="BF31" s="632">
        <v>1.0497332529904</v>
      </c>
    </row>
    <row r="32" spans="1:58" ht="15.75" hidden="1" customHeight="1" x14ac:dyDescent="0.2">
      <c r="A32" s="640" t="s">
        <v>712</v>
      </c>
      <c r="B32" s="643" t="s">
        <v>696</v>
      </c>
      <c r="C32" s="638">
        <v>1.3299999999999999E-2</v>
      </c>
      <c r="D32" s="638">
        <v>1.4200000000000001E-2</v>
      </c>
      <c r="E32" s="638">
        <v>1.3100000000000001E-2</v>
      </c>
      <c r="F32" s="639">
        <v>1.5756025831361303E-2</v>
      </c>
      <c r="G32" s="639">
        <v>1.4544581629634637E-2</v>
      </c>
      <c r="H32" s="639">
        <v>1.3914730283764824E-2</v>
      </c>
      <c r="I32" s="639">
        <v>1.5434181632270168E-2</v>
      </c>
      <c r="J32" s="639">
        <v>1.0919020327680624E-2</v>
      </c>
      <c r="K32" s="639">
        <v>1.236147286827693E-2</v>
      </c>
      <c r="L32" s="639">
        <v>1.2107148611195703E-2</v>
      </c>
      <c r="M32" s="639">
        <v>1.3269168344297375E-2</v>
      </c>
      <c r="N32" s="639">
        <v>1.4219647365506743E-2</v>
      </c>
      <c r="O32" s="639">
        <v>1.411439640471095E-2</v>
      </c>
      <c r="P32" s="639">
        <v>1.394611150292796E-2</v>
      </c>
      <c r="Q32" s="639">
        <v>1.5335456172242124E-2</v>
      </c>
      <c r="R32" s="639">
        <v>1.4486774912840296E-2</v>
      </c>
      <c r="S32" s="642">
        <v>1.2699999999999999E-2</v>
      </c>
      <c r="T32" s="642">
        <v>1.18E-2</v>
      </c>
      <c r="U32" s="642">
        <v>1.2699999999999999E-2</v>
      </c>
      <c r="V32" s="642">
        <v>1.5100000000000001E-2</v>
      </c>
      <c r="W32" s="642">
        <v>1.06E-2</v>
      </c>
      <c r="X32" s="642">
        <v>1.1299999999999999E-2</v>
      </c>
      <c r="Y32" s="641">
        <v>7.9000000000000008E-3</v>
      </c>
      <c r="Z32" s="638">
        <v>9.3118279680701448E-3</v>
      </c>
      <c r="AA32" s="638">
        <v>7.4946671986978282E-3</v>
      </c>
      <c r="AB32" s="639">
        <v>7.9843543387587475E-3</v>
      </c>
      <c r="AC32" s="638">
        <v>6.3E-3</v>
      </c>
      <c r="AD32" s="638">
        <v>7.1576048834669876E-3</v>
      </c>
      <c r="AE32" s="638">
        <v>7.0361484248054008E-3</v>
      </c>
      <c r="AF32" s="638">
        <v>7.6240054117186025E-3</v>
      </c>
      <c r="AG32" s="638">
        <v>7.3553311870433666E-3</v>
      </c>
      <c r="AH32" s="638">
        <v>8.0808291137739567E-3</v>
      </c>
      <c r="AI32" s="638">
        <v>7.4031494957889216E-3</v>
      </c>
      <c r="AJ32" s="638">
        <v>7.0996009163332274E-3</v>
      </c>
      <c r="AK32" s="638">
        <v>7.3438189875834319E-3</v>
      </c>
      <c r="AL32" s="638">
        <v>6.6633613018052375E-3</v>
      </c>
      <c r="AM32" s="638">
        <v>6.3595117413672003E-3</v>
      </c>
      <c r="AN32" s="638">
        <v>6.4999999999999997E-3</v>
      </c>
      <c r="AO32" s="638">
        <v>5.7999999999999996E-3</v>
      </c>
      <c r="AP32" s="638">
        <v>5.1000000000000004E-3</v>
      </c>
      <c r="AQ32" s="637">
        <v>5.5809069764315078E-3</v>
      </c>
      <c r="AR32" s="637">
        <v>5.4000000000000003E-3</v>
      </c>
      <c r="AS32" s="637">
        <v>4.1000000000000003E-3</v>
      </c>
      <c r="AT32" s="637">
        <v>3.5999999999999999E-3</v>
      </c>
      <c r="AU32" s="637">
        <v>4.6766904039507997E-3</v>
      </c>
      <c r="AV32" s="637">
        <v>4.34079330514905E-3</v>
      </c>
      <c r="AW32" s="637">
        <v>3.8944257561586925E-3</v>
      </c>
      <c r="AX32" s="637">
        <v>2.5000000000000001E-3</v>
      </c>
      <c r="AY32" s="637">
        <v>5.0000000000000001E-3</v>
      </c>
      <c r="AZ32" s="637">
        <v>5.0000000000000001E-3</v>
      </c>
      <c r="BA32" s="637">
        <v>5.8999999999999999E-3</v>
      </c>
      <c r="BB32" s="637">
        <v>6.7999999999999996E-3</v>
      </c>
      <c r="BC32" s="637"/>
      <c r="BD32" s="637"/>
      <c r="BE32" s="637"/>
      <c r="BF32" s="637"/>
    </row>
    <row r="33" spans="1:58" ht="15.75" hidden="1" customHeight="1" x14ac:dyDescent="0.2">
      <c r="A33" s="636" t="s">
        <v>713</v>
      </c>
      <c r="B33" s="571" t="s">
        <v>697</v>
      </c>
      <c r="C33" s="639">
        <v>3.7000000000000002E-3</v>
      </c>
      <c r="D33" s="639">
        <v>7.4000000000000003E-3</v>
      </c>
      <c r="E33" s="639">
        <v>1.0500000000000001E-2</v>
      </c>
      <c r="F33" s="639">
        <v>1.4112845567160999E-2</v>
      </c>
      <c r="G33" s="639">
        <v>1.4420616659988001E-2</v>
      </c>
      <c r="H33" s="639">
        <v>1.4319044392361001E-2</v>
      </c>
      <c r="I33" s="639">
        <v>1.4917064738469E-2</v>
      </c>
      <c r="J33" s="639">
        <v>1.3663416972424E-2</v>
      </c>
      <c r="K33" s="639">
        <v>1.3159722832734E-2</v>
      </c>
      <c r="L33" s="639">
        <v>1.2678583131084E-2</v>
      </c>
      <c r="M33" s="639">
        <v>1.2178843275562E-2</v>
      </c>
      <c r="N33" s="639">
        <v>1.3008315985528001E-2</v>
      </c>
      <c r="O33" s="639">
        <v>1.3479535967947258E-2</v>
      </c>
      <c r="P33" s="639">
        <v>1.3925673276795133E-2</v>
      </c>
      <c r="Q33" s="639">
        <v>1.4403744863447688E-2</v>
      </c>
      <c r="R33" s="639">
        <v>1.4452528452212629E-2</v>
      </c>
      <c r="S33" s="639">
        <v>1.4040835134773388E-2</v>
      </c>
      <c r="T33" s="639">
        <v>1.3493981672272963E-2</v>
      </c>
      <c r="U33" s="639">
        <v>1.2898649518156325E-2</v>
      </c>
      <c r="V33" s="639">
        <v>1.3115033620340432E-2</v>
      </c>
      <c r="W33" s="639">
        <v>1.2577150488360845E-2</v>
      </c>
      <c r="X33" s="639">
        <v>1.2076552022771133E-2</v>
      </c>
      <c r="Y33" s="638">
        <v>1.09E-2</v>
      </c>
      <c r="Z33" s="638">
        <v>9.5999999999999992E-3</v>
      </c>
      <c r="AA33" s="638">
        <v>8.9999999999999993E-3</v>
      </c>
      <c r="AB33" s="639">
        <v>8.2000000000000007E-3</v>
      </c>
      <c r="AC33" s="638">
        <v>7.7999999999999996E-3</v>
      </c>
      <c r="AD33" s="638">
        <v>7.1999999999999998E-3</v>
      </c>
      <c r="AE33" s="638">
        <v>7.1999999999999998E-3</v>
      </c>
      <c r="AF33" s="638">
        <v>7.0000000000000001E-3</v>
      </c>
      <c r="AG33" s="638">
        <v>7.3000000000000001E-3</v>
      </c>
      <c r="AH33" s="638">
        <v>7.4999999999999997E-3</v>
      </c>
      <c r="AI33" s="638">
        <v>7.6E-3</v>
      </c>
      <c r="AJ33" s="638">
        <v>7.4000000000000003E-3</v>
      </c>
      <c r="AK33" s="638">
        <v>7.4000000000000003E-3</v>
      </c>
      <c r="AL33" s="638">
        <v>7.1000000000000004E-3</v>
      </c>
      <c r="AM33" s="638">
        <v>6.8999999999999999E-3</v>
      </c>
      <c r="AN33" s="638">
        <v>6.7000000000000002E-3</v>
      </c>
      <c r="AO33" s="638">
        <v>6.3E-3</v>
      </c>
      <c r="AP33" s="638">
        <v>5.8999999999999999E-3</v>
      </c>
      <c r="AQ33" s="637">
        <v>5.9827156773180502E-3</v>
      </c>
      <c r="AR33" s="637">
        <v>5.4999999999999997E-3</v>
      </c>
      <c r="AS33" s="637">
        <v>5.2948540849968003E-3</v>
      </c>
      <c r="AT33" s="637">
        <v>4.6498348326833496E-3</v>
      </c>
      <c r="AU33" s="637">
        <v>4.4578196020762604E-3</v>
      </c>
      <c r="AV33" s="637">
        <v>4.2126280102271901E-3</v>
      </c>
      <c r="AW33" s="637">
        <v>4.1402394786342663E-3</v>
      </c>
      <c r="AX33" s="637">
        <v>3.8999999999999998E-3</v>
      </c>
      <c r="AY33" s="637">
        <v>4.8999999999999998E-3</v>
      </c>
      <c r="AZ33" s="637">
        <v>5.1000000000000004E-3</v>
      </c>
      <c r="BA33" s="637">
        <v>6.7000000000000002E-3</v>
      </c>
      <c r="BB33" s="679" t="s">
        <v>740</v>
      </c>
      <c r="BC33" s="679"/>
      <c r="BD33" s="679"/>
      <c r="BE33" s="679"/>
      <c r="BF33" s="679"/>
    </row>
    <row r="34" spans="1:58" ht="15.75" customHeight="1" x14ac:dyDescent="0.2">
      <c r="A34" s="640" t="s">
        <v>714</v>
      </c>
      <c r="B34" s="571" t="s">
        <v>836</v>
      </c>
      <c r="C34" s="639"/>
      <c r="D34" s="639"/>
      <c r="E34" s="639"/>
      <c r="F34" s="639"/>
      <c r="G34" s="639"/>
      <c r="H34" s="639"/>
      <c r="I34" s="639"/>
      <c r="J34" s="639"/>
      <c r="K34" s="639"/>
      <c r="L34" s="639"/>
      <c r="M34" s="639"/>
      <c r="N34" s="639"/>
      <c r="O34" s="639"/>
      <c r="P34" s="639"/>
      <c r="Q34" s="639"/>
      <c r="R34" s="639"/>
      <c r="S34" s="639"/>
      <c r="T34" s="639"/>
      <c r="U34" s="639"/>
      <c r="V34" s="639"/>
      <c r="W34" s="639"/>
      <c r="X34" s="639"/>
      <c r="Y34" s="638"/>
      <c r="Z34" s="638"/>
      <c r="AA34" s="638"/>
      <c r="AB34" s="639"/>
      <c r="AC34" s="638"/>
      <c r="AD34" s="638"/>
      <c r="AE34" s="638"/>
      <c r="AF34" s="638"/>
      <c r="AG34" s="638"/>
      <c r="AH34" s="638"/>
      <c r="AI34" s="638"/>
      <c r="AJ34" s="638"/>
      <c r="AK34" s="638"/>
      <c r="AL34" s="638"/>
      <c r="AM34" s="638"/>
      <c r="AN34" s="638"/>
      <c r="AO34" s="638"/>
      <c r="AP34" s="638"/>
      <c r="AQ34" s="637">
        <v>5.5809069764315078E-3</v>
      </c>
      <c r="AR34" s="637">
        <v>5.4000000000000003E-3</v>
      </c>
      <c r="AS34" s="637">
        <v>4.1000000000000003E-3</v>
      </c>
      <c r="AT34" s="637">
        <v>3.5999999999999999E-3</v>
      </c>
      <c r="AU34" s="637">
        <v>7.9000000000000008E-3</v>
      </c>
      <c r="AV34" s="637">
        <v>5.8999999999999999E-3</v>
      </c>
      <c r="AW34" s="637">
        <v>5.1999999999999998E-3</v>
      </c>
      <c r="AX34" s="637">
        <v>1.2E-2</v>
      </c>
      <c r="AY34" s="637">
        <v>4.1000000000000003E-3</v>
      </c>
      <c r="AZ34" s="637">
        <v>5.0000000000000001E-3</v>
      </c>
      <c r="BA34" s="637">
        <v>5.8999999999999999E-3</v>
      </c>
      <c r="BB34" s="637">
        <v>6.7999999999999996E-3</v>
      </c>
      <c r="BC34" s="637">
        <v>7.6E-3</v>
      </c>
      <c r="BD34" s="637">
        <v>2.8E-3</v>
      </c>
      <c r="BE34" s="637">
        <v>6.0000000000000001E-3</v>
      </c>
      <c r="BF34" s="637">
        <v>4.633275193122499E-3</v>
      </c>
    </row>
    <row r="35" spans="1:58" ht="15.75" customHeight="1" x14ac:dyDescent="0.2">
      <c r="A35" s="636" t="s">
        <v>715</v>
      </c>
      <c r="B35" s="571" t="s">
        <v>837</v>
      </c>
      <c r="C35" s="639"/>
      <c r="D35" s="639"/>
      <c r="E35" s="639"/>
      <c r="F35" s="639"/>
      <c r="G35" s="639"/>
      <c r="H35" s="639"/>
      <c r="I35" s="639"/>
      <c r="J35" s="639"/>
      <c r="K35" s="639"/>
      <c r="L35" s="639"/>
      <c r="M35" s="639"/>
      <c r="N35" s="639"/>
      <c r="O35" s="639"/>
      <c r="P35" s="639"/>
      <c r="Q35" s="639"/>
      <c r="R35" s="639"/>
      <c r="S35" s="639"/>
      <c r="T35" s="639"/>
      <c r="U35" s="639"/>
      <c r="V35" s="639"/>
      <c r="W35" s="639"/>
      <c r="X35" s="639"/>
      <c r="Y35" s="638"/>
      <c r="Z35" s="638"/>
      <c r="AA35" s="638"/>
      <c r="AB35" s="639"/>
      <c r="AC35" s="638"/>
      <c r="AD35" s="638"/>
      <c r="AE35" s="638"/>
      <c r="AF35" s="638"/>
      <c r="AG35" s="638"/>
      <c r="AH35" s="638"/>
      <c r="AI35" s="638"/>
      <c r="AJ35" s="638"/>
      <c r="AK35" s="638"/>
      <c r="AL35" s="638"/>
      <c r="AM35" s="638"/>
      <c r="AN35" s="638"/>
      <c r="AO35" s="638"/>
      <c r="AP35" s="638"/>
      <c r="AQ35" s="637">
        <v>5.9827156773180502E-3</v>
      </c>
      <c r="AR35" s="637">
        <v>5.4999999999999997E-3</v>
      </c>
      <c r="AS35" s="637">
        <v>5.2948540849968003E-3</v>
      </c>
      <c r="AT35" s="637">
        <v>4.6498348326833496E-3</v>
      </c>
      <c r="AU35" s="637">
        <v>5.3E-3</v>
      </c>
      <c r="AV35" s="637">
        <v>5.4000000000000003E-3</v>
      </c>
      <c r="AW35" s="637">
        <v>5.7000000000000002E-3</v>
      </c>
      <c r="AX35" s="637">
        <v>7.7999999999999996E-3</v>
      </c>
      <c r="AY35" s="637">
        <v>6.7999999999999996E-3</v>
      </c>
      <c r="AZ35" s="637">
        <v>6.6E-3</v>
      </c>
      <c r="BA35" s="637">
        <v>6.7000000000000002E-3</v>
      </c>
      <c r="BB35" s="637">
        <v>5.4999999999999997E-3</v>
      </c>
      <c r="BC35" s="637">
        <v>6.3E-3</v>
      </c>
      <c r="BD35" s="637">
        <v>5.7999999999999996E-3</v>
      </c>
      <c r="BE35" s="637">
        <v>5.7999999999999996E-3</v>
      </c>
      <c r="BF35" s="637">
        <v>5.2598927294958131E-3</v>
      </c>
    </row>
    <row r="36" spans="1:58" ht="15.75" customHeight="1" x14ac:dyDescent="0.2">
      <c r="A36" s="636" t="s">
        <v>422</v>
      </c>
      <c r="B36" s="571" t="s">
        <v>557</v>
      </c>
      <c r="C36" s="635">
        <v>0.99509166972246454</v>
      </c>
      <c r="D36" s="635">
        <v>0.97493741636174147</v>
      </c>
      <c r="E36" s="635">
        <v>0.97845936627543018</v>
      </c>
      <c r="F36" s="635">
        <v>0.96351548769136575</v>
      </c>
      <c r="G36" s="635">
        <v>0.99433744697316739</v>
      </c>
      <c r="H36" s="635">
        <v>0.99946769863735718</v>
      </c>
      <c r="I36" s="635">
        <v>0.99924056096962288</v>
      </c>
      <c r="J36" s="635">
        <v>1.0191273180952662</v>
      </c>
      <c r="K36" s="635">
        <v>1.0154001442065306</v>
      </c>
      <c r="L36" s="635">
        <v>1.0134951998399522</v>
      </c>
      <c r="M36" s="635">
        <v>1.0096384173908566</v>
      </c>
      <c r="N36" s="635">
        <v>1.0048718578164135</v>
      </c>
      <c r="O36" s="635">
        <v>1.0106790213796233</v>
      </c>
      <c r="P36" s="635">
        <v>0.99901799148159887</v>
      </c>
      <c r="Q36" s="635">
        <v>1.01095507450217</v>
      </c>
      <c r="R36" s="635">
        <v>1.0135960425619266</v>
      </c>
      <c r="S36" s="635">
        <v>1.0187321469344996</v>
      </c>
      <c r="T36" s="635">
        <v>1.0285074707841695</v>
      </c>
      <c r="U36" s="635">
        <v>1.014261386645027</v>
      </c>
      <c r="V36" s="635">
        <v>1.0026909595069013</v>
      </c>
      <c r="W36" s="635">
        <v>1.0099213949109496</v>
      </c>
      <c r="X36" s="635">
        <v>1.0476870111263623</v>
      </c>
      <c r="Y36" s="634">
        <v>1.0542314991667436</v>
      </c>
      <c r="Z36" s="634">
        <v>1.0452486342914347</v>
      </c>
      <c r="AA36" s="634">
        <v>1.0393480591719535</v>
      </c>
      <c r="AB36" s="635">
        <v>1.0490437868443363</v>
      </c>
      <c r="AC36" s="634">
        <v>1.0552643119215366</v>
      </c>
      <c r="AD36" s="634">
        <v>0.93572509747101029</v>
      </c>
      <c r="AE36" s="634">
        <v>0.94605678169167196</v>
      </c>
      <c r="AF36" s="634">
        <v>0.93977909753960864</v>
      </c>
      <c r="AG36" s="634">
        <v>0.93645205982802793</v>
      </c>
      <c r="AH36" s="634">
        <v>0.9252417753469121</v>
      </c>
      <c r="AI36" s="634">
        <v>0.91745688406496839</v>
      </c>
      <c r="AJ36" s="634">
        <v>0.94121053037906277</v>
      </c>
      <c r="AK36" s="634">
        <v>0.93382868425194221</v>
      </c>
      <c r="AL36" s="634">
        <v>0.88239474553791697</v>
      </c>
      <c r="AM36" s="634">
        <v>0.97760555974670238</v>
      </c>
      <c r="AN36" s="634">
        <v>0.98753238932885656</v>
      </c>
      <c r="AO36" s="634">
        <v>0.9751126909763006</v>
      </c>
      <c r="AP36" s="634">
        <v>0.91886448998418557</v>
      </c>
      <c r="AQ36" s="634">
        <v>0.95438513593330743</v>
      </c>
      <c r="AR36" s="634">
        <v>0.97129845905661327</v>
      </c>
      <c r="AS36" s="633">
        <v>0.9515189238028311</v>
      </c>
      <c r="AT36" s="632">
        <v>0.92681812858648549</v>
      </c>
      <c r="AU36" s="632">
        <v>0.92063271402002589</v>
      </c>
      <c r="AV36" s="632">
        <v>0.849007064266732</v>
      </c>
      <c r="AW36" s="632">
        <v>0.85136515285626746</v>
      </c>
      <c r="AX36" s="632">
        <v>0.81962716945775982</v>
      </c>
      <c r="AY36" s="632">
        <v>0.80552357856509016</v>
      </c>
      <c r="AZ36" s="632">
        <v>0.79500000000000004</v>
      </c>
      <c r="BA36" s="632">
        <v>0.80222326391214094</v>
      </c>
      <c r="BB36" s="632">
        <v>0.75393116886340505</v>
      </c>
      <c r="BC36" s="632">
        <v>0.7639178428625133</v>
      </c>
      <c r="BD36" s="632">
        <v>0.74737906623967643</v>
      </c>
      <c r="BE36" s="632">
        <v>0.718929383493634</v>
      </c>
      <c r="BF36" s="632">
        <v>0.71110070616228183</v>
      </c>
    </row>
    <row r="37" spans="1:58" s="626" customFormat="1" ht="42.75" customHeight="1" x14ac:dyDescent="0.2">
      <c r="A37" s="629" t="s">
        <v>698</v>
      </c>
      <c r="B37" s="627"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27"/>
      <c r="AQ37" s="631"/>
      <c r="AR37" s="631"/>
      <c r="AS37" s="631"/>
      <c r="AT37" s="631"/>
      <c r="AU37" s="631"/>
      <c r="AV37" s="631"/>
      <c r="AW37" s="631"/>
      <c r="AX37" s="631"/>
      <c r="AY37" s="631"/>
      <c r="AZ37" s="631"/>
      <c r="BA37" s="631"/>
      <c r="BB37" s="631"/>
      <c r="BC37" s="631"/>
      <c r="BD37" s="631"/>
      <c r="BE37" s="631"/>
      <c r="BF37" s="631"/>
    </row>
    <row r="38" spans="1:58" s="626" customFormat="1" ht="42" customHeight="1" x14ac:dyDescent="0.2">
      <c r="A38" s="629" t="s">
        <v>700</v>
      </c>
      <c r="B38" s="627" t="s">
        <v>701</v>
      </c>
      <c r="C38" s="627"/>
      <c r="D38" s="627"/>
      <c r="E38" s="627"/>
      <c r="F38" s="628"/>
      <c r="G38" s="628"/>
      <c r="H38" s="628"/>
      <c r="I38" s="628"/>
      <c r="J38" s="628"/>
      <c r="K38" s="628"/>
      <c r="L38" s="628"/>
      <c r="M38" s="628"/>
      <c r="N38" s="628"/>
      <c r="O38" s="628"/>
      <c r="P38" s="628"/>
      <c r="Q38" s="628"/>
      <c r="R38" s="628"/>
      <c r="S38" s="628"/>
      <c r="T38" s="628"/>
      <c r="U38" s="628"/>
      <c r="V38" s="628"/>
      <c r="W38" s="628"/>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30"/>
      <c r="AU38" s="630"/>
      <c r="AV38" s="630"/>
      <c r="AW38" s="630"/>
      <c r="AX38" s="630"/>
      <c r="AY38" s="630"/>
      <c r="AZ38" s="630"/>
      <c r="BA38" s="630"/>
      <c r="BB38" s="678"/>
      <c r="BC38" s="678"/>
      <c r="BD38" s="678"/>
      <c r="BE38" s="678"/>
      <c r="BF38" s="678"/>
    </row>
    <row r="39" spans="1:58" s="626" customFormat="1" ht="31.5" customHeight="1" x14ac:dyDescent="0.2">
      <c r="A39" s="629" t="s">
        <v>702</v>
      </c>
      <c r="B39" s="627" t="s">
        <v>703</v>
      </c>
      <c r="C39" s="627"/>
      <c r="D39" s="627"/>
      <c r="E39" s="627"/>
      <c r="F39" s="628"/>
      <c r="G39" s="628"/>
      <c r="H39" s="628"/>
      <c r="I39" s="628"/>
      <c r="J39" s="628"/>
      <c r="K39" s="628"/>
      <c r="L39" s="628"/>
      <c r="M39" s="628"/>
      <c r="N39" s="628"/>
      <c r="O39" s="628"/>
      <c r="P39" s="628"/>
      <c r="Q39" s="628"/>
      <c r="R39" s="628"/>
      <c r="S39" s="628"/>
      <c r="T39" s="628"/>
      <c r="U39" s="628"/>
      <c r="V39" s="628"/>
      <c r="W39" s="628"/>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30"/>
      <c r="AU39" s="630"/>
      <c r="AV39" s="630"/>
      <c r="AW39" s="630"/>
      <c r="AX39" s="630"/>
      <c r="AY39" s="630"/>
      <c r="AZ39" s="630"/>
      <c r="BA39" s="630"/>
      <c r="BB39" s="630"/>
      <c r="BC39" s="630"/>
      <c r="BD39" s="630"/>
      <c r="BE39" s="630"/>
      <c r="BF39" s="630"/>
    </row>
    <row r="40" spans="1:58" s="626" customFormat="1" ht="88.5" customHeight="1" x14ac:dyDescent="0.2">
      <c r="A40" s="629" t="s">
        <v>704</v>
      </c>
      <c r="B40" s="627" t="s">
        <v>709</v>
      </c>
      <c r="C40" s="627"/>
      <c r="D40" s="627"/>
      <c r="E40" s="627"/>
      <c r="F40" s="628"/>
      <c r="G40" s="628"/>
      <c r="H40" s="628"/>
      <c r="I40" s="628"/>
      <c r="J40" s="628"/>
      <c r="K40" s="628"/>
      <c r="L40" s="628"/>
      <c r="M40" s="628"/>
      <c r="N40" s="628"/>
      <c r="O40" s="628"/>
      <c r="P40" s="628"/>
      <c r="Q40" s="628"/>
      <c r="R40" s="628"/>
      <c r="S40" s="628"/>
      <c r="T40" s="628"/>
      <c r="U40" s="628"/>
      <c r="V40" s="628"/>
      <c r="W40" s="628"/>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26" customFormat="1" ht="31.5" customHeight="1" x14ac:dyDescent="0.2">
      <c r="A41" s="629" t="s">
        <v>705</v>
      </c>
      <c r="B41" s="627" t="s">
        <v>706</v>
      </c>
      <c r="C41" s="627"/>
      <c r="D41" s="627"/>
      <c r="E41" s="627"/>
      <c r="F41" s="628"/>
      <c r="G41" s="628"/>
      <c r="H41" s="628"/>
      <c r="I41" s="628"/>
      <c r="J41" s="628"/>
      <c r="K41" s="628"/>
      <c r="L41" s="628"/>
      <c r="M41" s="628"/>
      <c r="N41" s="628"/>
      <c r="O41" s="628"/>
      <c r="P41" s="628"/>
      <c r="Q41" s="628"/>
      <c r="R41" s="628"/>
      <c r="S41" s="628"/>
      <c r="T41" s="628"/>
      <c r="U41" s="628"/>
      <c r="V41" s="628"/>
      <c r="W41" s="628"/>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26" customFormat="1" ht="55.5" customHeight="1" x14ac:dyDescent="0.2">
      <c r="A42" s="629" t="s">
        <v>707</v>
      </c>
      <c r="B42" s="627" t="s">
        <v>708</v>
      </c>
      <c r="C42" s="627"/>
      <c r="D42" s="627"/>
      <c r="E42" s="627"/>
      <c r="F42" s="628"/>
      <c r="G42" s="628"/>
      <c r="H42" s="628"/>
      <c r="I42" s="628"/>
      <c r="J42" s="628"/>
      <c r="K42" s="628"/>
      <c r="L42" s="628"/>
      <c r="M42" s="628"/>
      <c r="N42" s="628"/>
      <c r="O42" s="628"/>
      <c r="P42" s="628"/>
      <c r="Q42" s="628"/>
      <c r="R42" s="628"/>
      <c r="S42" s="628"/>
      <c r="T42" s="628"/>
      <c r="U42" s="628"/>
      <c r="V42" s="628"/>
      <c r="W42" s="628"/>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ht="15.75" customHeight="1" x14ac:dyDescent="0.2">
      <c r="A43" s="625"/>
      <c r="B43" s="624"/>
      <c r="C43" s="590"/>
      <c r="D43" s="590"/>
      <c r="E43" s="590"/>
      <c r="F43" s="526"/>
      <c r="G43" s="526"/>
      <c r="H43" s="526"/>
      <c r="I43" s="526"/>
      <c r="J43" s="526"/>
      <c r="K43" s="526"/>
      <c r="L43" s="526"/>
      <c r="M43" s="526"/>
      <c r="N43" s="526"/>
      <c r="O43" s="526"/>
      <c r="P43" s="526"/>
      <c r="Q43" s="526"/>
      <c r="R43" s="526"/>
      <c r="S43" s="526"/>
      <c r="T43" s="526"/>
      <c r="U43" s="526"/>
      <c r="V43" s="526"/>
      <c r="W43" s="526"/>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row>
    <row r="44" spans="1:58" ht="15.75" customHeight="1" thickBot="1" x14ac:dyDescent="0.25">
      <c r="A44" s="623" t="s">
        <v>475</v>
      </c>
      <c r="B44" s="591" t="s">
        <v>547</v>
      </c>
      <c r="C44" s="591"/>
      <c r="D44" s="591"/>
      <c r="E44" s="591"/>
      <c r="F44" s="526"/>
      <c r="G44" s="526"/>
      <c r="H44" s="526"/>
      <c r="I44" s="526"/>
      <c r="J44" s="526"/>
      <c r="K44" s="526"/>
      <c r="L44" s="526"/>
      <c r="M44" s="526"/>
      <c r="N44" s="526"/>
      <c r="O44" s="526"/>
      <c r="P44" s="526"/>
      <c r="Q44" s="526"/>
      <c r="R44" s="526"/>
      <c r="S44" s="526"/>
      <c r="T44" s="526"/>
      <c r="U44" s="526"/>
      <c r="V44" s="526"/>
      <c r="W44" s="526"/>
      <c r="X44" s="590"/>
      <c r="Y44" s="590"/>
      <c r="Z44" s="590"/>
      <c r="AA44" s="590"/>
      <c r="AB44" s="590"/>
      <c r="AC44" s="590"/>
      <c r="AD44" s="590"/>
      <c r="AE44" s="590"/>
      <c r="AF44" s="590"/>
      <c r="AG44" s="590"/>
      <c r="AH44" s="590"/>
      <c r="AI44" s="590"/>
      <c r="AJ44" s="590"/>
      <c r="AK44" s="590"/>
      <c r="AL44" s="590"/>
      <c r="AM44" s="590"/>
      <c r="AN44" s="590"/>
      <c r="AO44" s="590"/>
      <c r="AP44" s="238"/>
      <c r="AQ44" s="590"/>
      <c r="AR44" s="590"/>
      <c r="AS44" s="590"/>
      <c r="AT44" s="590"/>
      <c r="AU44" s="590"/>
      <c r="AV44" s="590"/>
      <c r="AW44" s="590"/>
      <c r="AX44" s="590"/>
      <c r="AY44" s="590"/>
      <c r="AZ44" s="590"/>
      <c r="BA44" s="590"/>
      <c r="BB44" s="590"/>
      <c r="BC44" s="590"/>
      <c r="BD44" s="590"/>
      <c r="BE44" s="590"/>
      <c r="BF44" s="590"/>
    </row>
    <row r="45" spans="1:58" ht="15.75" customHeight="1" thickBot="1" x14ac:dyDescent="0.25">
      <c r="A45" s="563" t="s">
        <v>301</v>
      </c>
      <c r="B45" s="563" t="s">
        <v>162</v>
      </c>
      <c r="C45" s="563" t="s">
        <v>22</v>
      </c>
      <c r="D45" s="563" t="s">
        <v>23</v>
      </c>
      <c r="E45" s="563" t="s">
        <v>24</v>
      </c>
      <c r="F45" s="563" t="s">
        <v>25</v>
      </c>
      <c r="G45" s="563" t="s">
        <v>26</v>
      </c>
      <c r="H45" s="563" t="s">
        <v>27</v>
      </c>
      <c r="I45" s="563" t="s">
        <v>28</v>
      </c>
      <c r="J45" s="563" t="s">
        <v>29</v>
      </c>
      <c r="K45" s="563" t="s">
        <v>30</v>
      </c>
      <c r="L45" s="563" t="s">
        <v>31</v>
      </c>
      <c r="M45" s="563" t="s">
        <v>32</v>
      </c>
      <c r="N45" s="563" t="s">
        <v>33</v>
      </c>
      <c r="O45" s="563" t="s">
        <v>34</v>
      </c>
      <c r="P45" s="563" t="s">
        <v>35</v>
      </c>
      <c r="Q45" s="563" t="s">
        <v>36</v>
      </c>
      <c r="R45" s="563" t="s">
        <v>37</v>
      </c>
      <c r="S45" s="563" t="s">
        <v>38</v>
      </c>
      <c r="T45" s="563" t="s">
        <v>39</v>
      </c>
      <c r="U45" s="563" t="s">
        <v>40</v>
      </c>
      <c r="V45" s="563" t="s">
        <v>41</v>
      </c>
      <c r="W45" s="563" t="s">
        <v>101</v>
      </c>
      <c r="X45" s="563" t="s">
        <v>102</v>
      </c>
      <c r="Y45" s="563" t="s">
        <v>104</v>
      </c>
      <c r="Z45" s="563" t="s">
        <v>110</v>
      </c>
      <c r="AA45" s="563" t="s">
        <v>105</v>
      </c>
      <c r="AB45" s="563" t="s">
        <v>106</v>
      </c>
      <c r="AC45" s="563" t="s">
        <v>107</v>
      </c>
      <c r="AD45" s="563" t="s">
        <v>109</v>
      </c>
      <c r="AE45" s="562" t="s">
        <v>111</v>
      </c>
      <c r="AF45" s="562" t="s">
        <v>113</v>
      </c>
      <c r="AG45" s="562" t="s">
        <v>114</v>
      </c>
      <c r="AH45" s="562" t="s">
        <v>115</v>
      </c>
      <c r="AI45" s="562" t="s">
        <v>116</v>
      </c>
      <c r="AJ45" s="562" t="s">
        <v>117</v>
      </c>
      <c r="AK45" s="562" t="s">
        <v>118</v>
      </c>
      <c r="AL45" s="562" t="s">
        <v>119</v>
      </c>
      <c r="AM45" s="562" t="s">
        <v>120</v>
      </c>
      <c r="AN45" s="562" t="s">
        <v>200</v>
      </c>
      <c r="AO45" s="562" t="s">
        <v>201</v>
      </c>
      <c r="AP45" s="562" t="s">
        <v>402</v>
      </c>
      <c r="AQ45" s="562" t="s">
        <v>493</v>
      </c>
      <c r="AR45" s="563" t="s">
        <v>500</v>
      </c>
      <c r="AS45" s="563" t="s">
        <v>511</v>
      </c>
      <c r="AT45" s="562" t="s">
        <v>619</v>
      </c>
      <c r="AU45" s="562" t="s">
        <v>632</v>
      </c>
      <c r="AV45" s="562" t="s">
        <v>648</v>
      </c>
      <c r="AW45" s="562" t="s">
        <v>710</v>
      </c>
      <c r="AX45" s="562" t="s">
        <v>718</v>
      </c>
      <c r="AY45" s="562" t="s">
        <v>731</v>
      </c>
      <c r="AZ45" s="562" t="s">
        <v>733</v>
      </c>
      <c r="BA45" s="562" t="s">
        <v>735</v>
      </c>
      <c r="BB45" s="562" t="s">
        <v>737</v>
      </c>
      <c r="BC45" s="562" t="s">
        <v>741</v>
      </c>
      <c r="BD45" s="562" t="s">
        <v>821</v>
      </c>
      <c r="BE45" s="562" t="s">
        <v>827</v>
      </c>
      <c r="BF45" s="260" t="s">
        <v>830</v>
      </c>
    </row>
    <row r="46" spans="1:58" ht="15.75" customHeight="1" x14ac:dyDescent="0.2">
      <c r="A46" s="579" t="s">
        <v>548</v>
      </c>
      <c r="B46" s="571" t="s">
        <v>479</v>
      </c>
      <c r="C46" s="607">
        <v>36.549999999999997</v>
      </c>
      <c r="D46" s="620">
        <v>21.42</v>
      </c>
      <c r="E46" s="620">
        <v>25.5</v>
      </c>
      <c r="F46" s="597">
        <v>33.549999999999997</v>
      </c>
      <c r="G46" s="597">
        <v>38</v>
      </c>
      <c r="H46" s="597">
        <v>39.950000000000003</v>
      </c>
      <c r="I46" s="597">
        <v>36.450000000000003</v>
      </c>
      <c r="J46" s="597">
        <v>44.04</v>
      </c>
      <c r="K46" s="597">
        <v>43.35</v>
      </c>
      <c r="L46" s="597">
        <v>43.7</v>
      </c>
      <c r="M46" s="597">
        <v>42</v>
      </c>
      <c r="N46" s="597">
        <v>32.9</v>
      </c>
      <c r="O46" s="597">
        <v>32.119999999999997</v>
      </c>
      <c r="P46" s="597">
        <v>33.6</v>
      </c>
      <c r="Q46" s="597">
        <v>34.6</v>
      </c>
      <c r="R46" s="597">
        <v>35.6</v>
      </c>
      <c r="S46" s="597">
        <v>36.9</v>
      </c>
      <c r="T46" s="597">
        <v>34.549999999999997</v>
      </c>
      <c r="U46" s="597">
        <v>35.6</v>
      </c>
      <c r="V46" s="607">
        <v>37.1</v>
      </c>
      <c r="W46" s="607">
        <v>39.42</v>
      </c>
      <c r="X46" s="607">
        <v>42.48</v>
      </c>
      <c r="Y46" s="621">
        <v>37.700000000000003</v>
      </c>
      <c r="Z46" s="621">
        <v>39.659999999999997</v>
      </c>
      <c r="AA46" s="621">
        <v>35.76</v>
      </c>
      <c r="AB46" s="607">
        <v>34</v>
      </c>
      <c r="AC46" s="621">
        <v>31.12</v>
      </c>
      <c r="AD46" s="621">
        <v>29.43</v>
      </c>
      <c r="AE46" s="621">
        <v>27.33</v>
      </c>
      <c r="AF46" s="621">
        <v>27.8</v>
      </c>
      <c r="AG46" s="621">
        <v>23.28</v>
      </c>
      <c r="AH46" s="621">
        <v>26.11</v>
      </c>
      <c r="AI46" s="621">
        <v>28.14</v>
      </c>
      <c r="AJ46" s="621">
        <v>32.06</v>
      </c>
      <c r="AK46" s="621">
        <v>34.46</v>
      </c>
      <c r="AL46" s="621">
        <v>35.33</v>
      </c>
      <c r="AM46" s="621">
        <v>44.31</v>
      </c>
      <c r="AN46" s="621">
        <v>40.44</v>
      </c>
      <c r="AO46" s="621">
        <v>36.99</v>
      </c>
      <c r="AP46" s="621">
        <v>42.9</v>
      </c>
      <c r="AQ46" s="621">
        <v>39.47</v>
      </c>
      <c r="AR46" s="621">
        <v>38.869999999999997</v>
      </c>
      <c r="AS46" s="622">
        <v>42.81</v>
      </c>
      <c r="AT46" s="621">
        <v>38.85</v>
      </c>
      <c r="AU46" s="621">
        <v>35.47</v>
      </c>
      <c r="AV46" s="621">
        <v>22.2</v>
      </c>
      <c r="AW46" s="621">
        <v>23.04</v>
      </c>
      <c r="AX46" s="621">
        <v>21.09</v>
      </c>
      <c r="AY46" s="621">
        <v>29.1</v>
      </c>
      <c r="AZ46" s="621">
        <v>32.590000000000003</v>
      </c>
      <c r="BA46" s="621">
        <v>38.590000000000003</v>
      </c>
      <c r="BB46" s="621">
        <v>43.9</v>
      </c>
      <c r="BC46" s="621">
        <v>45.65</v>
      </c>
      <c r="BD46" s="621">
        <v>41.25</v>
      </c>
      <c r="BE46" s="621">
        <v>27.5</v>
      </c>
      <c r="BF46" s="621">
        <v>21.8</v>
      </c>
    </row>
    <row r="47" spans="1:58" ht="15.75" customHeight="1" x14ac:dyDescent="0.2">
      <c r="A47" s="579" t="s">
        <v>549</v>
      </c>
      <c r="B47" s="571" t="s">
        <v>478</v>
      </c>
      <c r="C47" s="619">
        <v>21.42</v>
      </c>
      <c r="D47" s="620">
        <v>25.5</v>
      </c>
      <c r="E47" s="620">
        <v>33.549999999999997</v>
      </c>
      <c r="F47" s="620">
        <v>38</v>
      </c>
      <c r="G47" s="620">
        <v>39.950000000000003</v>
      </c>
      <c r="H47" s="620">
        <v>36.450000000000003</v>
      </c>
      <c r="I47" s="620">
        <v>44.04</v>
      </c>
      <c r="J47" s="620">
        <v>43.35</v>
      </c>
      <c r="K47" s="620">
        <v>43.7</v>
      </c>
      <c r="L47" s="620">
        <v>42</v>
      </c>
      <c r="M47" s="620">
        <v>32.9</v>
      </c>
      <c r="N47" s="620">
        <v>32.119999999999997</v>
      </c>
      <c r="O47" s="620">
        <v>33.6</v>
      </c>
      <c r="P47" s="620">
        <v>34.6</v>
      </c>
      <c r="Q47" s="620">
        <v>35.6</v>
      </c>
      <c r="R47" s="620">
        <v>36.9</v>
      </c>
      <c r="S47" s="620">
        <v>34.549999999999997</v>
      </c>
      <c r="T47" s="620">
        <v>35.6</v>
      </c>
      <c r="U47" s="620">
        <v>37.1</v>
      </c>
      <c r="V47" s="619">
        <v>39.42</v>
      </c>
      <c r="W47" s="619">
        <v>42.48</v>
      </c>
      <c r="X47" s="619">
        <v>37.700000000000003</v>
      </c>
      <c r="Y47" s="617">
        <v>39.659999999999997</v>
      </c>
      <c r="Z47" s="617">
        <v>35.76</v>
      </c>
      <c r="AA47" s="617">
        <v>34</v>
      </c>
      <c r="AB47" s="619">
        <v>31.12</v>
      </c>
      <c r="AC47" s="617">
        <v>29.43</v>
      </c>
      <c r="AD47" s="617">
        <v>27.33</v>
      </c>
      <c r="AE47" s="617">
        <v>27.8</v>
      </c>
      <c r="AF47" s="617">
        <v>23.28</v>
      </c>
      <c r="AG47" s="617">
        <v>26.11</v>
      </c>
      <c r="AH47" s="617">
        <v>28.14</v>
      </c>
      <c r="AI47" s="617">
        <v>32.06</v>
      </c>
      <c r="AJ47" s="617">
        <v>34.46</v>
      </c>
      <c r="AK47" s="617">
        <v>35.33</v>
      </c>
      <c r="AL47" s="617">
        <v>44.31</v>
      </c>
      <c r="AM47" s="617">
        <v>40.44</v>
      </c>
      <c r="AN47" s="617">
        <v>36.99</v>
      </c>
      <c r="AO47" s="617">
        <v>42.9</v>
      </c>
      <c r="AP47" s="617">
        <v>39.47</v>
      </c>
      <c r="AQ47" s="617">
        <v>38.58</v>
      </c>
      <c r="AR47" s="617">
        <v>42.82</v>
      </c>
      <c r="AS47" s="618">
        <v>39.32</v>
      </c>
      <c r="AT47" s="617">
        <v>34.46</v>
      </c>
      <c r="AU47" s="617">
        <v>22.62</v>
      </c>
      <c r="AV47" s="617">
        <v>22.92</v>
      </c>
      <c r="AW47" s="617">
        <v>21.21</v>
      </c>
      <c r="AX47" s="617">
        <v>28.72</v>
      </c>
      <c r="AY47" s="617">
        <v>32.729999999999997</v>
      </c>
      <c r="AZ47" s="617">
        <v>37.83</v>
      </c>
      <c r="BA47" s="617">
        <v>42.24</v>
      </c>
      <c r="BB47" s="617">
        <v>44.93</v>
      </c>
      <c r="BC47" s="617">
        <v>39.840000000000003</v>
      </c>
      <c r="BD47" s="617">
        <v>28</v>
      </c>
      <c r="BE47" s="617">
        <v>21.84</v>
      </c>
      <c r="BF47" s="617">
        <v>30.29</v>
      </c>
    </row>
    <row r="48" spans="1:58" ht="15.75" customHeight="1" x14ac:dyDescent="0.2">
      <c r="A48" s="579" t="s">
        <v>552</v>
      </c>
      <c r="B48" s="571" t="s">
        <v>553</v>
      </c>
      <c r="C48" s="573">
        <v>1000</v>
      </c>
      <c r="D48" s="573">
        <v>1000</v>
      </c>
      <c r="E48" s="573">
        <v>1000</v>
      </c>
      <c r="F48" s="573">
        <v>1250</v>
      </c>
      <c r="G48" s="573">
        <v>1250</v>
      </c>
      <c r="H48" s="573">
        <v>1250</v>
      </c>
      <c r="I48" s="573">
        <v>1250</v>
      </c>
      <c r="J48" s="573">
        <v>1250</v>
      </c>
      <c r="K48" s="573">
        <v>1250</v>
      </c>
      <c r="L48" s="573">
        <v>1250</v>
      </c>
      <c r="M48" s="573">
        <v>1250</v>
      </c>
      <c r="N48" s="573">
        <v>1250</v>
      </c>
      <c r="O48" s="573">
        <v>1250</v>
      </c>
      <c r="P48" s="573">
        <v>1250</v>
      </c>
      <c r="Q48" s="573">
        <v>1250</v>
      </c>
      <c r="R48" s="573">
        <v>1250</v>
      </c>
      <c r="S48" s="573">
        <v>1250</v>
      </c>
      <c r="T48" s="573">
        <v>1250</v>
      </c>
      <c r="U48" s="573">
        <v>1250</v>
      </c>
      <c r="V48" s="537">
        <v>1250</v>
      </c>
      <c r="W48" s="537">
        <v>1250</v>
      </c>
      <c r="X48" s="537">
        <v>1250</v>
      </c>
      <c r="Y48" s="569">
        <v>1250</v>
      </c>
      <c r="Z48" s="569">
        <v>1250</v>
      </c>
      <c r="AA48" s="569">
        <v>1250</v>
      </c>
      <c r="AB48" s="537">
        <v>1250</v>
      </c>
      <c r="AC48" s="569">
        <v>1250</v>
      </c>
      <c r="AD48" s="569">
        <v>1250</v>
      </c>
      <c r="AE48" s="569">
        <v>1250</v>
      </c>
      <c r="AF48" s="569">
        <v>1250</v>
      </c>
      <c r="AG48" s="569">
        <v>1250</v>
      </c>
      <c r="AH48" s="569">
        <v>1250</v>
      </c>
      <c r="AI48" s="569">
        <v>1250</v>
      </c>
      <c r="AJ48" s="569">
        <v>1250</v>
      </c>
      <c r="AK48" s="569">
        <v>1250</v>
      </c>
      <c r="AL48" s="569">
        <v>1250</v>
      </c>
      <c r="AM48" s="569">
        <v>1250</v>
      </c>
      <c r="AN48" s="569">
        <v>1250</v>
      </c>
      <c r="AO48" s="569">
        <v>1250</v>
      </c>
      <c r="AP48" s="569">
        <v>1250</v>
      </c>
      <c r="AQ48" s="569">
        <v>1250</v>
      </c>
      <c r="AR48" s="569">
        <v>1250</v>
      </c>
      <c r="AS48" s="570">
        <v>1250</v>
      </c>
      <c r="AT48" s="569">
        <v>1250</v>
      </c>
      <c r="AU48" s="569">
        <v>1250</v>
      </c>
      <c r="AV48" s="569">
        <v>1250</v>
      </c>
      <c r="AW48" s="569">
        <v>1250</v>
      </c>
      <c r="AX48" s="569">
        <v>1250</v>
      </c>
      <c r="AY48" s="569">
        <v>1250</v>
      </c>
      <c r="AZ48" s="569">
        <v>1250</v>
      </c>
      <c r="BA48" s="569">
        <v>1250</v>
      </c>
      <c r="BB48" s="569">
        <v>1250</v>
      </c>
      <c r="BC48" s="569">
        <v>1250</v>
      </c>
      <c r="BD48" s="569">
        <v>1250</v>
      </c>
      <c r="BE48" s="569">
        <v>1250</v>
      </c>
      <c r="BF48" s="569">
        <v>1250</v>
      </c>
    </row>
    <row r="49" spans="1:58" ht="15.75" customHeight="1" x14ac:dyDescent="0.2">
      <c r="A49" s="579" t="s">
        <v>480</v>
      </c>
      <c r="B49" s="571" t="s">
        <v>481</v>
      </c>
      <c r="C49" s="573">
        <v>14538.601000000001</v>
      </c>
      <c r="D49" s="573">
        <v>14320.91</v>
      </c>
      <c r="E49" s="573">
        <v>14814.135</v>
      </c>
      <c r="F49" s="573">
        <v>20435.87</v>
      </c>
      <c r="G49" s="573">
        <v>21180.902999999998</v>
      </c>
      <c r="H49" s="573">
        <v>22148.621999999999</v>
      </c>
      <c r="I49" s="573">
        <v>22830.946</v>
      </c>
      <c r="J49" s="573">
        <v>21359.567999999999</v>
      </c>
      <c r="K49" s="573">
        <v>22059.303</v>
      </c>
      <c r="L49" s="573">
        <v>20641.935000000001</v>
      </c>
      <c r="M49" s="573">
        <v>21947.62</v>
      </c>
      <c r="N49" s="573">
        <v>22821.984</v>
      </c>
      <c r="O49" s="573">
        <v>23327.578000000001</v>
      </c>
      <c r="P49" s="573">
        <v>22719.600999999999</v>
      </c>
      <c r="Q49" s="573">
        <v>23490.827000000001</v>
      </c>
      <c r="R49" s="573">
        <v>24436.407999999999</v>
      </c>
      <c r="S49" s="573">
        <v>25156.121999999999</v>
      </c>
      <c r="T49" s="573">
        <v>23399.306</v>
      </c>
      <c r="U49" s="573">
        <v>24183.137999999999</v>
      </c>
      <c r="V49" s="537">
        <v>25154.325000000001</v>
      </c>
      <c r="W49" s="537">
        <v>25938.905999999999</v>
      </c>
      <c r="X49" s="537">
        <v>26013.648000000001</v>
      </c>
      <c r="Y49" s="569">
        <v>27002.262999999999</v>
      </c>
      <c r="Z49" s="569">
        <v>27615.550999999999</v>
      </c>
      <c r="AA49" s="569">
        <v>28264.835999999999</v>
      </c>
      <c r="AB49" s="537">
        <v>28730.850999999999</v>
      </c>
      <c r="AC49" s="537">
        <v>29577.503000000001</v>
      </c>
      <c r="AD49" s="569">
        <v>30264.913</v>
      </c>
      <c r="AE49" s="569">
        <v>31034.859</v>
      </c>
      <c r="AF49" s="569">
        <v>31588.891</v>
      </c>
      <c r="AG49" s="569">
        <v>32318.741999999998</v>
      </c>
      <c r="AH49" s="569">
        <v>32568.6</v>
      </c>
      <c r="AI49" s="569">
        <v>33336</v>
      </c>
      <c r="AJ49" s="569">
        <v>34223</v>
      </c>
      <c r="AK49" s="569">
        <v>35139</v>
      </c>
      <c r="AL49" s="569">
        <v>36256</v>
      </c>
      <c r="AM49" s="569">
        <v>36557</v>
      </c>
      <c r="AN49" s="569">
        <v>36776</v>
      </c>
      <c r="AO49" s="569">
        <v>37713</v>
      </c>
      <c r="AP49" s="569">
        <v>39101</v>
      </c>
      <c r="AQ49" s="569">
        <v>39728</v>
      </c>
      <c r="AR49" s="569">
        <v>39624</v>
      </c>
      <c r="AS49" s="570">
        <v>41035</v>
      </c>
      <c r="AT49" s="569">
        <v>41578</v>
      </c>
      <c r="AU49" s="569">
        <v>42492</v>
      </c>
      <c r="AV49" s="569">
        <v>44054</v>
      </c>
      <c r="AW49" s="569">
        <v>44776</v>
      </c>
      <c r="AX49" s="570">
        <v>39912.5</v>
      </c>
      <c r="AY49" s="570">
        <v>40574</v>
      </c>
      <c r="AZ49" s="570">
        <v>41061</v>
      </c>
      <c r="BA49" s="570">
        <v>41535</v>
      </c>
      <c r="BB49" s="570">
        <v>37693</v>
      </c>
      <c r="BC49" s="570">
        <v>35714</v>
      </c>
      <c r="BD49" s="570">
        <v>30940</v>
      </c>
      <c r="BE49" s="570">
        <v>31689</v>
      </c>
      <c r="BF49" s="570">
        <v>35435</v>
      </c>
    </row>
    <row r="50" spans="1:58" ht="15.75" customHeight="1" x14ac:dyDescent="0.2">
      <c r="A50" s="589" t="s">
        <v>476</v>
      </c>
      <c r="B50" s="588" t="s">
        <v>477</v>
      </c>
      <c r="C50" s="607">
        <v>14.538601</v>
      </c>
      <c r="D50" s="607">
        <v>14.32091</v>
      </c>
      <c r="E50" s="607">
        <v>14.814135</v>
      </c>
      <c r="F50" s="607">
        <v>16.348696</v>
      </c>
      <c r="G50" s="607">
        <v>16.9447224</v>
      </c>
      <c r="H50" s="607">
        <v>17.718897599999998</v>
      </c>
      <c r="I50" s="607">
        <v>18.264756800000001</v>
      </c>
      <c r="J50" s="607">
        <v>17.087654399999998</v>
      </c>
      <c r="K50" s="607">
        <v>17.647442399999999</v>
      </c>
      <c r="L50" s="607">
        <v>16.513548</v>
      </c>
      <c r="M50" s="607">
        <v>17.558095999999999</v>
      </c>
      <c r="N50" s="607">
        <v>18.2575872</v>
      </c>
      <c r="O50" s="607">
        <v>18.6620624</v>
      </c>
      <c r="P50" s="607">
        <v>18.175680799999999</v>
      </c>
      <c r="Q50" s="607">
        <v>18.792661600000002</v>
      </c>
      <c r="R50" s="607">
        <v>19.549126399999999</v>
      </c>
      <c r="S50" s="607">
        <v>20.124897600000001</v>
      </c>
      <c r="T50" s="607">
        <v>18.719444800000002</v>
      </c>
      <c r="U50" s="607">
        <v>19.3465104</v>
      </c>
      <c r="V50" s="607">
        <v>20.123460000000001</v>
      </c>
      <c r="W50" s="607">
        <v>20.751124799999999</v>
      </c>
      <c r="X50" s="607">
        <v>20.810918400000002</v>
      </c>
      <c r="Y50" s="607">
        <v>21.601810399999998</v>
      </c>
      <c r="Z50" s="607">
        <v>22.092440799999999</v>
      </c>
      <c r="AA50" s="607">
        <v>22.6118688</v>
      </c>
      <c r="AB50" s="607">
        <v>22.9846808</v>
      </c>
      <c r="AC50" s="607">
        <v>23.662002400000002</v>
      </c>
      <c r="AD50" s="607">
        <v>24.2119304</v>
      </c>
      <c r="AE50" s="607">
        <v>24.827887199999999</v>
      </c>
      <c r="AF50" s="607">
        <v>25.271112800000001</v>
      </c>
      <c r="AG50" s="607">
        <v>25.8549936</v>
      </c>
      <c r="AH50" s="607">
        <v>26.054879999999997</v>
      </c>
      <c r="AI50" s="607">
        <v>26.668800000000001</v>
      </c>
      <c r="AJ50" s="607">
        <v>27.378399999999999</v>
      </c>
      <c r="AK50" s="607">
        <v>28.1112</v>
      </c>
      <c r="AL50" s="607">
        <v>29.004799999999999</v>
      </c>
      <c r="AM50" s="607">
        <v>29.2456</v>
      </c>
      <c r="AN50" s="607">
        <v>29.4208</v>
      </c>
      <c r="AO50" s="607">
        <v>30.170400000000001</v>
      </c>
      <c r="AP50" s="607">
        <v>31.280799999999999</v>
      </c>
      <c r="AQ50" s="607">
        <v>31.782399999999999</v>
      </c>
      <c r="AR50" s="607">
        <v>31.699200000000001</v>
      </c>
      <c r="AS50" s="616">
        <v>32.828000000000003</v>
      </c>
      <c r="AT50" s="607">
        <v>33.2624</v>
      </c>
      <c r="AU50" s="607">
        <v>33.993600000000001</v>
      </c>
      <c r="AV50" s="607">
        <v>35.243200000000002</v>
      </c>
      <c r="AW50" s="607">
        <v>35.820799999999998</v>
      </c>
      <c r="AX50" s="616">
        <v>31.93</v>
      </c>
      <c r="AY50" s="616">
        <v>32.459200000000003</v>
      </c>
      <c r="AZ50" s="616">
        <v>32.848799999999997</v>
      </c>
      <c r="BA50" s="616">
        <v>33.228000000000002</v>
      </c>
      <c r="BB50" s="616">
        <v>30.154399999999999</v>
      </c>
      <c r="BC50" s="616">
        <v>28.571200000000001</v>
      </c>
      <c r="BD50" s="616">
        <v>24.751999999999999</v>
      </c>
      <c r="BE50" s="616">
        <v>25.351199999999999</v>
      </c>
      <c r="BF50" s="616">
        <v>28.347999999999999</v>
      </c>
    </row>
    <row r="51" spans="1:58" ht="15.75" customHeight="1" x14ac:dyDescent="0.2">
      <c r="A51" s="589" t="s">
        <v>554</v>
      </c>
      <c r="B51" s="588" t="s">
        <v>558</v>
      </c>
      <c r="C51" s="607">
        <v>1.4733192003824853</v>
      </c>
      <c r="D51" s="607">
        <v>1.7806131034969146</v>
      </c>
      <c r="E51" s="607">
        <v>2.2647289227484424</v>
      </c>
      <c r="F51" s="607">
        <v>2.3243444003118046</v>
      </c>
      <c r="G51" s="607">
        <v>2.3576662430303377</v>
      </c>
      <c r="H51" s="607">
        <v>2.0571257209590739</v>
      </c>
      <c r="I51" s="607">
        <v>2.41120100761484</v>
      </c>
      <c r="J51" s="607">
        <v>2.5369192860080321</v>
      </c>
      <c r="K51" s="607">
        <v>2.4762795089219276</v>
      </c>
      <c r="L51" s="607">
        <v>2.5433662105805488</v>
      </c>
      <c r="M51" s="607">
        <v>1.8737794804174668</v>
      </c>
      <c r="N51" s="607">
        <v>1.7592686069712431</v>
      </c>
      <c r="O51" s="607">
        <v>1.8004440923957044</v>
      </c>
      <c r="P51" s="607">
        <v>1.9036425859767523</v>
      </c>
      <c r="Q51" s="607">
        <v>1.8943564651853251</v>
      </c>
      <c r="R51" s="607">
        <v>1.8875523767650304</v>
      </c>
      <c r="S51" s="607">
        <v>1.71677892164778</v>
      </c>
      <c r="T51" s="607">
        <v>1.9017658045071935</v>
      </c>
      <c r="U51" s="607">
        <v>1.9176584941127162</v>
      </c>
      <c r="V51" s="607">
        <v>1.9589076629963236</v>
      </c>
      <c r="W51" s="607">
        <v>2.0471179470714764</v>
      </c>
      <c r="X51" s="607">
        <v>1.8115490760849842</v>
      </c>
      <c r="Y51" s="607">
        <v>1.8359572306958125</v>
      </c>
      <c r="Z51" s="607">
        <v>1.6186532001479892</v>
      </c>
      <c r="AA51" s="607">
        <v>1.5036351175007703</v>
      </c>
      <c r="AB51" s="607">
        <v>1.3539452764556121</v>
      </c>
      <c r="AC51" s="607">
        <v>1.2437662503153155</v>
      </c>
      <c r="AD51" s="607">
        <v>1.128782362599225</v>
      </c>
      <c r="AE51" s="607">
        <v>1.1197086476210509</v>
      </c>
      <c r="AF51" s="607">
        <v>0.92120992788255851</v>
      </c>
      <c r="AG51" s="607">
        <v>1.0098629457792634</v>
      </c>
      <c r="AH51" s="607">
        <v>1.0800280024317903</v>
      </c>
      <c r="AI51" s="607">
        <v>1.2021538276937846</v>
      </c>
      <c r="AJ51" s="607">
        <v>1.2586564591064489</v>
      </c>
      <c r="AK51" s="607">
        <v>1.2567944449187511</v>
      </c>
      <c r="AL51" s="607">
        <v>1.5276781774051194</v>
      </c>
      <c r="AM51" s="607">
        <v>1.3827721093087506</v>
      </c>
      <c r="AN51" s="607">
        <v>1.2572737654992387</v>
      </c>
      <c r="AO51" s="607">
        <v>1.4219234746639089</v>
      </c>
      <c r="AP51" s="607">
        <v>1.2617963734942841</v>
      </c>
      <c r="AQ51" s="607">
        <v>1.2138793797825211</v>
      </c>
      <c r="AR51" s="607">
        <v>1.3508227336967493</v>
      </c>
      <c r="AS51" s="616">
        <v>1.197758011453637</v>
      </c>
      <c r="AT51" s="607">
        <v>1.0360046178267353</v>
      </c>
      <c r="AU51" s="607">
        <v>0.66541937305845811</v>
      </c>
      <c r="AV51" s="607">
        <v>0.65033822127389118</v>
      </c>
      <c r="AW51" s="607">
        <v>0.59211407897087731</v>
      </c>
      <c r="AX51" s="616">
        <v>0.89946758534293769</v>
      </c>
      <c r="AY51" s="616">
        <v>1.008342781091339</v>
      </c>
      <c r="AZ51" s="616">
        <v>1.1516402425659384</v>
      </c>
      <c r="BA51" s="616">
        <v>1.2712170458649332</v>
      </c>
      <c r="BB51" s="616">
        <v>1.489998142891253</v>
      </c>
      <c r="BC51" s="616">
        <v>1.3944111552892424</v>
      </c>
      <c r="BD51" s="616">
        <v>1.1312217194570136</v>
      </c>
      <c r="BE51" s="616">
        <v>0.86149768058316767</v>
      </c>
      <c r="BF51" s="616">
        <v>1.068505714688867</v>
      </c>
    </row>
    <row r="52" spans="1:58" ht="15.75" customHeight="1" thickBot="1" x14ac:dyDescent="0.25">
      <c r="A52" s="615"/>
      <c r="B52" s="593"/>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614"/>
      <c r="AT52" s="592"/>
      <c r="AU52" s="592"/>
      <c r="AV52" s="592"/>
      <c r="AW52" s="592"/>
      <c r="AX52" s="592"/>
      <c r="AY52" s="592"/>
      <c r="AZ52" s="592"/>
      <c r="BA52" s="592"/>
      <c r="BB52" s="592"/>
      <c r="BC52" s="592"/>
      <c r="BD52" s="592"/>
      <c r="BE52" s="592"/>
      <c r="BF52" s="592"/>
    </row>
    <row r="53" spans="1:58" ht="15.75" customHeight="1" thickBot="1" x14ac:dyDescent="0.25">
      <c r="A53" s="563"/>
      <c r="B53" s="563"/>
      <c r="C53" s="563"/>
      <c r="D53" s="613"/>
      <c r="E53" s="563"/>
      <c r="F53" s="563">
        <v>2009</v>
      </c>
      <c r="G53" s="563"/>
      <c r="H53" s="613"/>
      <c r="I53" s="563"/>
      <c r="J53" s="563">
        <v>2010</v>
      </c>
      <c r="K53" s="563"/>
      <c r="L53" s="613"/>
      <c r="M53" s="563"/>
      <c r="N53" s="563">
        <v>2011</v>
      </c>
      <c r="O53" s="563"/>
      <c r="P53" s="613"/>
      <c r="Q53" s="563"/>
      <c r="R53" s="563">
        <v>2012</v>
      </c>
      <c r="S53" s="563"/>
      <c r="T53" s="613"/>
      <c r="U53" s="563"/>
      <c r="V53" s="563">
        <v>2013</v>
      </c>
      <c r="W53" s="563"/>
      <c r="X53" s="613"/>
      <c r="Y53" s="563"/>
      <c r="Z53" s="563">
        <v>2014</v>
      </c>
      <c r="AA53" s="563"/>
      <c r="AB53" s="613"/>
      <c r="AC53" s="563"/>
      <c r="AD53" s="563">
        <v>2015</v>
      </c>
      <c r="AE53" s="563"/>
      <c r="AF53" s="613"/>
      <c r="AG53" s="563"/>
      <c r="AH53" s="563">
        <v>2016</v>
      </c>
      <c r="AI53" s="563"/>
      <c r="AJ53" s="613"/>
      <c r="AK53" s="563"/>
      <c r="AL53" s="563">
        <v>2017</v>
      </c>
      <c r="AM53" s="563"/>
      <c r="AN53" s="613"/>
      <c r="AO53" s="563"/>
      <c r="AP53" s="563">
        <v>2018</v>
      </c>
      <c r="AQ53" s="563"/>
      <c r="AR53" s="613"/>
      <c r="AS53" s="563"/>
      <c r="AT53" s="613"/>
      <c r="AU53" s="613"/>
      <c r="AV53" s="613"/>
      <c r="AW53" s="613"/>
      <c r="AX53" s="613"/>
      <c r="AY53" s="613"/>
      <c r="AZ53" s="613"/>
      <c r="BA53" s="613"/>
      <c r="BB53" s="613">
        <v>2021</v>
      </c>
      <c r="BC53" s="613"/>
      <c r="BD53" s="613"/>
      <c r="BE53" s="613"/>
      <c r="BF53" s="613"/>
    </row>
    <row r="54" spans="1:58" ht="15.75" customHeight="1" x14ac:dyDescent="0.2">
      <c r="A54" s="589" t="s">
        <v>487</v>
      </c>
      <c r="B54" s="588" t="s">
        <v>568</v>
      </c>
      <c r="C54" s="610"/>
      <c r="D54" s="608"/>
      <c r="E54" s="610"/>
      <c r="F54" s="610">
        <v>2432.1999999999998</v>
      </c>
      <c r="G54" s="610"/>
      <c r="H54" s="608"/>
      <c r="I54" s="610"/>
      <c r="J54" s="611">
        <v>3311.2</v>
      </c>
      <c r="K54" s="610"/>
      <c r="L54" s="608"/>
      <c r="M54" s="610"/>
      <c r="N54" s="610">
        <v>3953.6</v>
      </c>
      <c r="O54" s="610"/>
      <c r="P54" s="608"/>
      <c r="Q54" s="610"/>
      <c r="R54" s="610">
        <v>3681.2</v>
      </c>
      <c r="S54" s="610"/>
      <c r="T54" s="608"/>
      <c r="U54" s="610"/>
      <c r="V54" s="610">
        <v>2962.5</v>
      </c>
      <c r="W54" s="610"/>
      <c r="X54" s="608"/>
      <c r="Y54" s="610"/>
      <c r="Z54" s="610" t="s">
        <v>122</v>
      </c>
      <c r="AA54" s="610"/>
      <c r="AB54" s="608"/>
      <c r="AC54" s="610"/>
      <c r="AD54" s="612" t="s">
        <v>122</v>
      </c>
      <c r="AE54" s="610"/>
      <c r="AF54" s="608"/>
      <c r="AG54" s="610"/>
      <c r="AH54" s="610" t="s">
        <v>122</v>
      </c>
      <c r="AI54" s="610"/>
      <c r="AJ54" s="608"/>
      <c r="AK54" s="610"/>
      <c r="AL54" s="610">
        <v>2774</v>
      </c>
      <c r="AM54" s="610"/>
      <c r="AN54" s="608"/>
      <c r="AO54" s="610"/>
      <c r="AP54" s="610">
        <v>3335.3</v>
      </c>
      <c r="AQ54" s="610"/>
      <c r="AR54" s="608"/>
      <c r="AS54" s="609"/>
      <c r="AT54" s="608"/>
      <c r="AU54" s="608"/>
      <c r="AV54" s="608"/>
      <c r="AW54" s="608"/>
      <c r="AX54" s="608"/>
      <c r="AY54" s="608"/>
      <c r="AZ54" s="608"/>
      <c r="BA54" s="608"/>
      <c r="BB54" s="794">
        <v>4596</v>
      </c>
      <c r="BC54" s="608"/>
      <c r="BD54" s="608"/>
      <c r="BE54" s="608"/>
      <c r="BF54" s="608"/>
    </row>
    <row r="55" spans="1:58" ht="15.75" customHeight="1" x14ac:dyDescent="0.2">
      <c r="A55" s="589" t="s">
        <v>556</v>
      </c>
      <c r="B55" s="588" t="s">
        <v>482</v>
      </c>
      <c r="C55" s="610"/>
      <c r="D55" s="608"/>
      <c r="E55" s="610"/>
      <c r="F55" s="610">
        <v>2375</v>
      </c>
      <c r="G55" s="610"/>
      <c r="H55" s="608"/>
      <c r="I55" s="610"/>
      <c r="J55" s="611">
        <v>2475</v>
      </c>
      <c r="K55" s="610"/>
      <c r="L55" s="608"/>
      <c r="M55" s="610"/>
      <c r="N55" s="610">
        <v>1587.5</v>
      </c>
      <c r="O55" s="610"/>
      <c r="P55" s="608"/>
      <c r="Q55" s="610"/>
      <c r="R55" s="610">
        <v>2250</v>
      </c>
      <c r="S55" s="610"/>
      <c r="T55" s="608"/>
      <c r="U55" s="610"/>
      <c r="V55" s="610">
        <v>937.5</v>
      </c>
      <c r="W55" s="610"/>
      <c r="X55" s="608"/>
      <c r="Y55" s="610"/>
      <c r="Z55" s="610">
        <v>0</v>
      </c>
      <c r="AA55" s="610"/>
      <c r="AB55" s="608"/>
      <c r="AC55" s="610"/>
      <c r="AD55" s="610">
        <v>0</v>
      </c>
      <c r="AE55" s="610"/>
      <c r="AF55" s="608"/>
      <c r="AG55" s="610"/>
      <c r="AH55" s="610">
        <v>0</v>
      </c>
      <c r="AI55" s="610"/>
      <c r="AJ55" s="608"/>
      <c r="AK55" s="610"/>
      <c r="AL55" s="610">
        <v>687.5</v>
      </c>
      <c r="AM55" s="610"/>
      <c r="AN55" s="608"/>
      <c r="AO55" s="610"/>
      <c r="AP55" s="610">
        <v>1662.5</v>
      </c>
      <c r="AQ55" s="610"/>
      <c r="AR55" s="608"/>
      <c r="AS55" s="609"/>
      <c r="AT55" s="608"/>
      <c r="AU55" s="608"/>
      <c r="AV55" s="608"/>
      <c r="AW55" s="608"/>
      <c r="AX55" s="608"/>
      <c r="AY55" s="608"/>
      <c r="AZ55" s="608"/>
      <c r="BA55" s="608"/>
      <c r="BB55" s="608">
        <v>2287.5</v>
      </c>
      <c r="BC55" s="608"/>
      <c r="BD55" s="608"/>
      <c r="BE55" s="608"/>
      <c r="BF55" s="608"/>
    </row>
    <row r="56" spans="1:58" ht="15.75" customHeight="1" x14ac:dyDescent="0.2">
      <c r="A56" s="589" t="s">
        <v>484</v>
      </c>
      <c r="B56" s="588" t="s">
        <v>483</v>
      </c>
      <c r="C56" s="597"/>
      <c r="D56" s="605"/>
      <c r="E56" s="597"/>
      <c r="F56" s="597">
        <v>1.9</v>
      </c>
      <c r="G56" s="597"/>
      <c r="H56" s="605"/>
      <c r="I56" s="597"/>
      <c r="J56" s="607">
        <v>1.98</v>
      </c>
      <c r="K56" s="597"/>
      <c r="L56" s="605"/>
      <c r="M56" s="597"/>
      <c r="N56" s="597">
        <v>1.27</v>
      </c>
      <c r="O56" s="597"/>
      <c r="P56" s="605"/>
      <c r="Q56" s="597"/>
      <c r="R56" s="597">
        <v>1.8</v>
      </c>
      <c r="S56" s="597"/>
      <c r="T56" s="605"/>
      <c r="U56" s="597"/>
      <c r="V56" s="597">
        <v>0.75</v>
      </c>
      <c r="W56" s="597"/>
      <c r="X56" s="605"/>
      <c r="Y56" s="597"/>
      <c r="Z56" s="597" t="s">
        <v>122</v>
      </c>
      <c r="AA56" s="597"/>
      <c r="AB56" s="605"/>
      <c r="AC56" s="597"/>
      <c r="AD56" s="597" t="s">
        <v>122</v>
      </c>
      <c r="AE56" s="597"/>
      <c r="AF56" s="605"/>
      <c r="AG56" s="597"/>
      <c r="AH56" s="597" t="s">
        <v>122</v>
      </c>
      <c r="AI56" s="597"/>
      <c r="AJ56" s="605"/>
      <c r="AK56" s="597"/>
      <c r="AL56" s="597">
        <v>0.55000000000000004</v>
      </c>
      <c r="AM56" s="597"/>
      <c r="AN56" s="605"/>
      <c r="AO56" s="597"/>
      <c r="AP56" s="597">
        <v>1.33</v>
      </c>
      <c r="AQ56" s="597"/>
      <c r="AR56" s="605"/>
      <c r="AS56" s="606"/>
      <c r="AT56" s="605"/>
      <c r="AU56" s="605"/>
      <c r="AV56" s="605"/>
      <c r="AW56" s="605"/>
      <c r="AX56" s="605"/>
      <c r="AY56" s="605"/>
      <c r="AZ56" s="605"/>
      <c r="BA56" s="605"/>
      <c r="BB56" s="605">
        <v>1.83</v>
      </c>
      <c r="BC56" s="605"/>
      <c r="BD56" s="605"/>
      <c r="BE56" s="605"/>
      <c r="BF56" s="605"/>
    </row>
    <row r="57" spans="1:58" ht="15.75" customHeight="1" x14ac:dyDescent="0.2">
      <c r="A57" s="604" t="s">
        <v>485</v>
      </c>
      <c r="B57" s="603" t="s">
        <v>486</v>
      </c>
      <c r="C57" s="601"/>
      <c r="D57" s="599"/>
      <c r="E57" s="601"/>
      <c r="F57" s="601">
        <v>45.7</v>
      </c>
      <c r="G57" s="601"/>
      <c r="H57" s="599"/>
      <c r="I57" s="601"/>
      <c r="J57" s="602">
        <v>36.25</v>
      </c>
      <c r="K57" s="601"/>
      <c r="L57" s="599"/>
      <c r="M57" s="601"/>
      <c r="N57" s="601">
        <v>33.69</v>
      </c>
      <c r="O57" s="601"/>
      <c r="P57" s="599"/>
      <c r="Q57" s="601"/>
      <c r="R57" s="601">
        <v>37</v>
      </c>
      <c r="S57" s="601"/>
      <c r="T57" s="599"/>
      <c r="U57" s="601"/>
      <c r="V57" s="601">
        <v>39.200000000000003</v>
      </c>
      <c r="W57" s="601"/>
      <c r="X57" s="599"/>
      <c r="Y57" s="601"/>
      <c r="Z57" s="597" t="s">
        <v>122</v>
      </c>
      <c r="AA57" s="601"/>
      <c r="AB57" s="599"/>
      <c r="AC57" s="601"/>
      <c r="AD57" s="597" t="s">
        <v>122</v>
      </c>
      <c r="AE57" s="601"/>
      <c r="AF57" s="599"/>
      <c r="AG57" s="601"/>
      <c r="AH57" s="597" t="s">
        <v>122</v>
      </c>
      <c r="AI57" s="601"/>
      <c r="AJ57" s="599"/>
      <c r="AK57" s="601"/>
      <c r="AL57" s="601">
        <v>40.18</v>
      </c>
      <c r="AM57" s="601"/>
      <c r="AN57" s="599"/>
      <c r="AO57" s="601"/>
      <c r="AP57" s="601">
        <v>40.869999999999997</v>
      </c>
      <c r="AQ57" s="601"/>
      <c r="AR57" s="599"/>
      <c r="AS57" s="600"/>
      <c r="AT57" s="599"/>
      <c r="AU57" s="599"/>
      <c r="AV57" s="599"/>
      <c r="AW57" s="599"/>
      <c r="AX57" s="599"/>
      <c r="AY57" s="599"/>
      <c r="AZ57" s="599"/>
      <c r="BA57" s="599"/>
      <c r="BB57" s="599">
        <v>38.11</v>
      </c>
      <c r="BC57" s="599"/>
      <c r="BD57" s="599"/>
      <c r="BE57" s="599"/>
      <c r="BF57" s="599"/>
    </row>
    <row r="58" spans="1:58" ht="15.75" customHeight="1" x14ac:dyDescent="0.2">
      <c r="A58" s="579" t="s">
        <v>559</v>
      </c>
      <c r="B58" s="571" t="s">
        <v>560</v>
      </c>
      <c r="C58" s="596"/>
      <c r="D58" s="594"/>
      <c r="E58" s="596"/>
      <c r="F58" s="596">
        <v>4.1575492341356671E-2</v>
      </c>
      <c r="G58" s="596"/>
      <c r="H58" s="594"/>
      <c r="I58" s="596"/>
      <c r="J58" s="598">
        <v>5.4620689655172416E-2</v>
      </c>
      <c r="K58" s="596"/>
      <c r="L58" s="594"/>
      <c r="M58" s="596"/>
      <c r="N58" s="596">
        <v>3.7696645888987836E-2</v>
      </c>
      <c r="O58" s="596"/>
      <c r="P58" s="594"/>
      <c r="Q58" s="596"/>
      <c r="R58" s="596">
        <v>4.8648648648648651E-2</v>
      </c>
      <c r="S58" s="596"/>
      <c r="T58" s="594"/>
      <c r="U58" s="596"/>
      <c r="V58" s="596">
        <v>1.9132653061224487E-2</v>
      </c>
      <c r="W58" s="596"/>
      <c r="X58" s="594"/>
      <c r="Y58" s="596"/>
      <c r="Z58" s="597" t="s">
        <v>122</v>
      </c>
      <c r="AA58" s="596"/>
      <c r="AB58" s="594"/>
      <c r="AC58" s="596"/>
      <c r="AD58" s="597" t="s">
        <v>122</v>
      </c>
      <c r="AE58" s="596"/>
      <c r="AF58" s="594"/>
      <c r="AG58" s="596"/>
      <c r="AH58" s="597" t="s">
        <v>122</v>
      </c>
      <c r="AI58" s="596"/>
      <c r="AJ58" s="594"/>
      <c r="AK58" s="596"/>
      <c r="AL58" s="596">
        <v>1.3688402190144352E-2</v>
      </c>
      <c r="AM58" s="596"/>
      <c r="AN58" s="594"/>
      <c r="AO58" s="596"/>
      <c r="AP58" s="596">
        <v>3.2542206997797897E-2</v>
      </c>
      <c r="AQ58" s="596"/>
      <c r="AR58" s="594"/>
      <c r="AS58" s="595"/>
      <c r="AT58" s="594"/>
      <c r="AU58" s="594"/>
      <c r="AV58" s="594"/>
      <c r="AW58" s="594"/>
      <c r="AX58" s="594"/>
      <c r="AY58" s="594"/>
      <c r="AZ58" s="594"/>
      <c r="BA58" s="594"/>
      <c r="BB58" s="594">
        <v>4.0730024482528382E-2</v>
      </c>
      <c r="BC58" s="594"/>
      <c r="BD58" s="594"/>
      <c r="BE58" s="594"/>
      <c r="BF58" s="594"/>
    </row>
    <row r="59" spans="1:58" ht="15.75" customHeight="1" x14ac:dyDescent="0.2">
      <c r="A59" s="579" t="s">
        <v>488</v>
      </c>
      <c r="B59" s="571" t="s">
        <v>561</v>
      </c>
      <c r="C59" s="596"/>
      <c r="D59" s="594"/>
      <c r="E59" s="596"/>
      <c r="F59" s="596">
        <v>0.97648219718773133</v>
      </c>
      <c r="G59" s="596"/>
      <c r="H59" s="594"/>
      <c r="I59" s="596"/>
      <c r="J59" s="598">
        <v>0.74746315535153418</v>
      </c>
      <c r="K59" s="596"/>
      <c r="L59" s="594"/>
      <c r="M59" s="596"/>
      <c r="N59" s="596">
        <v>0.40153278025091055</v>
      </c>
      <c r="O59" s="596"/>
      <c r="P59" s="594"/>
      <c r="Q59" s="596"/>
      <c r="R59" s="596">
        <v>0.611213734651744</v>
      </c>
      <c r="S59" s="596"/>
      <c r="T59" s="594"/>
      <c r="U59" s="596"/>
      <c r="V59" s="596">
        <v>0.31645569620253167</v>
      </c>
      <c r="W59" s="596"/>
      <c r="X59" s="594"/>
      <c r="Y59" s="596"/>
      <c r="Z59" s="597" t="s">
        <v>122</v>
      </c>
      <c r="AA59" s="596"/>
      <c r="AB59" s="594"/>
      <c r="AC59" s="596"/>
      <c r="AD59" s="597" t="s">
        <v>122</v>
      </c>
      <c r="AE59" s="596"/>
      <c r="AF59" s="594"/>
      <c r="AG59" s="596"/>
      <c r="AH59" s="597" t="s">
        <v>122</v>
      </c>
      <c r="AI59" s="596"/>
      <c r="AJ59" s="594"/>
      <c r="AK59" s="596"/>
      <c r="AL59" s="596">
        <v>0.24783705839942322</v>
      </c>
      <c r="AM59" s="596"/>
      <c r="AN59" s="594"/>
      <c r="AO59" s="596"/>
      <c r="AP59" s="596">
        <v>0.49845591101250258</v>
      </c>
      <c r="AQ59" s="596"/>
      <c r="AR59" s="594"/>
      <c r="AS59" s="595"/>
      <c r="AT59" s="594"/>
      <c r="AU59" s="594"/>
      <c r="AV59" s="594"/>
      <c r="AW59" s="594"/>
      <c r="AX59" s="594"/>
      <c r="AY59" s="594"/>
      <c r="AZ59" s="594"/>
      <c r="BA59" s="594"/>
      <c r="BB59" s="594">
        <v>0.49728260869565216</v>
      </c>
      <c r="BC59" s="594"/>
      <c r="BD59" s="594"/>
      <c r="BE59" s="594"/>
      <c r="BF59" s="594"/>
    </row>
    <row r="60" spans="1:58" ht="15.75" customHeight="1" x14ac:dyDescent="0.2">
      <c r="A60" s="593"/>
      <c r="B60" s="593"/>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793"/>
      <c r="BC60" s="592"/>
      <c r="BD60" s="592"/>
      <c r="BE60" s="592"/>
      <c r="BF60" s="592"/>
    </row>
    <row r="61" spans="1:58" ht="14.25" thickBot="1" x14ac:dyDescent="0.25">
      <c r="A61" s="591" t="s">
        <v>352</v>
      </c>
      <c r="B61" s="591" t="s">
        <v>353</v>
      </c>
      <c r="C61" s="591"/>
      <c r="D61" s="591"/>
      <c r="E61" s="591"/>
      <c r="F61" s="526"/>
      <c r="G61" s="526"/>
      <c r="H61" s="526"/>
      <c r="I61" s="526"/>
      <c r="J61" s="526"/>
      <c r="K61" s="526"/>
      <c r="L61" s="526"/>
      <c r="M61" s="526"/>
      <c r="N61" s="526"/>
      <c r="O61" s="526"/>
      <c r="P61" s="526"/>
      <c r="Q61" s="526"/>
      <c r="R61" s="526"/>
      <c r="S61" s="526"/>
      <c r="T61" s="526"/>
      <c r="U61" s="526"/>
      <c r="V61" s="526"/>
      <c r="W61" s="526"/>
      <c r="X61" s="590"/>
      <c r="Y61" s="590"/>
      <c r="Z61" s="590"/>
      <c r="AA61" s="590"/>
      <c r="AB61" s="590"/>
      <c r="AC61" s="590"/>
      <c r="AD61" s="590"/>
      <c r="AE61" s="590"/>
      <c r="AF61" s="590"/>
      <c r="AG61" s="590"/>
      <c r="AH61" s="590"/>
      <c r="AI61" s="590"/>
      <c r="AJ61" s="590"/>
      <c r="AK61" s="590"/>
      <c r="AL61" s="590"/>
      <c r="AM61" s="590"/>
      <c r="AN61" s="590"/>
      <c r="AO61" s="590"/>
      <c r="AP61" s="238"/>
      <c r="AQ61" s="590"/>
      <c r="AR61" s="590"/>
      <c r="AS61" s="590"/>
      <c r="AT61" s="590"/>
      <c r="AU61" s="590"/>
      <c r="AV61" s="590"/>
      <c r="AW61" s="590"/>
      <c r="AX61" s="590"/>
      <c r="AY61" s="590"/>
      <c r="AZ61" s="590"/>
      <c r="BA61" s="590"/>
      <c r="BB61" s="590"/>
      <c r="BC61" s="590"/>
      <c r="BD61" s="590"/>
      <c r="BE61" s="590"/>
      <c r="BF61" s="590"/>
    </row>
    <row r="62" spans="1:58" ht="15.75" customHeight="1" thickBot="1" x14ac:dyDescent="0.25">
      <c r="A62" s="564" t="s">
        <v>301</v>
      </c>
      <c r="B62" s="563" t="s">
        <v>162</v>
      </c>
      <c r="C62" s="563" t="s">
        <v>22</v>
      </c>
      <c r="D62" s="563" t="s">
        <v>23</v>
      </c>
      <c r="E62" s="563" t="s">
        <v>24</v>
      </c>
      <c r="F62" s="563" t="s">
        <v>25</v>
      </c>
      <c r="G62" s="563" t="s">
        <v>26</v>
      </c>
      <c r="H62" s="563" t="s">
        <v>27</v>
      </c>
      <c r="I62" s="563" t="s">
        <v>28</v>
      </c>
      <c r="J62" s="563" t="s">
        <v>29</v>
      </c>
      <c r="K62" s="563" t="s">
        <v>30</v>
      </c>
      <c r="L62" s="563" t="s">
        <v>31</v>
      </c>
      <c r="M62" s="563" t="s">
        <v>32</v>
      </c>
      <c r="N62" s="563" t="s">
        <v>33</v>
      </c>
      <c r="O62" s="563" t="s">
        <v>34</v>
      </c>
      <c r="P62" s="563" t="s">
        <v>35</v>
      </c>
      <c r="Q62" s="563" t="s">
        <v>36</v>
      </c>
      <c r="R62" s="563" t="s">
        <v>37</v>
      </c>
      <c r="S62" s="563" t="s">
        <v>38</v>
      </c>
      <c r="T62" s="563" t="s">
        <v>39</v>
      </c>
      <c r="U62" s="563" t="s">
        <v>40</v>
      </c>
      <c r="V62" s="563" t="s">
        <v>41</v>
      </c>
      <c r="W62" s="563" t="s">
        <v>101</v>
      </c>
      <c r="X62" s="563" t="s">
        <v>102</v>
      </c>
      <c r="Y62" s="563" t="s">
        <v>104</v>
      </c>
      <c r="Z62" s="563" t="s">
        <v>110</v>
      </c>
      <c r="AA62" s="563" t="s">
        <v>105</v>
      </c>
      <c r="AB62" s="563" t="s">
        <v>106</v>
      </c>
      <c r="AC62" s="563" t="s">
        <v>107</v>
      </c>
      <c r="AD62" s="563" t="s">
        <v>109</v>
      </c>
      <c r="AE62" s="562" t="s">
        <v>111</v>
      </c>
      <c r="AF62" s="562" t="s">
        <v>113</v>
      </c>
      <c r="AG62" s="562" t="s">
        <v>114</v>
      </c>
      <c r="AH62" s="562" t="s">
        <v>115</v>
      </c>
      <c r="AI62" s="562" t="s">
        <v>116</v>
      </c>
      <c r="AJ62" s="562" t="s">
        <v>117</v>
      </c>
      <c r="AK62" s="562" t="s">
        <v>118</v>
      </c>
      <c r="AL62" s="562" t="s">
        <v>119</v>
      </c>
      <c r="AM62" s="562" t="s">
        <v>120</v>
      </c>
      <c r="AN62" s="562" t="s">
        <v>200</v>
      </c>
      <c r="AO62" s="562" t="s">
        <v>201</v>
      </c>
      <c r="AP62" s="562" t="s">
        <v>402</v>
      </c>
      <c r="AQ62" s="562" t="s">
        <v>493</v>
      </c>
      <c r="AR62" s="563" t="s">
        <v>500</v>
      </c>
      <c r="AS62" s="563" t="s">
        <v>511</v>
      </c>
      <c r="AT62" s="562" t="s">
        <v>619</v>
      </c>
      <c r="AU62" s="562" t="s">
        <v>632</v>
      </c>
      <c r="AV62" s="562" t="s">
        <v>648</v>
      </c>
      <c r="AW62" s="562" t="s">
        <v>710</v>
      </c>
      <c r="AX62" s="562" t="s">
        <v>718</v>
      </c>
      <c r="AY62" s="562" t="s">
        <v>731</v>
      </c>
      <c r="AZ62" s="562" t="s">
        <v>733</v>
      </c>
      <c r="BA62" s="562" t="s">
        <v>735</v>
      </c>
      <c r="BB62" s="562" t="s">
        <v>737</v>
      </c>
      <c r="BC62" s="562" t="s">
        <v>741</v>
      </c>
      <c r="BD62" s="562" t="s">
        <v>821</v>
      </c>
      <c r="BE62" s="562" t="s">
        <v>827</v>
      </c>
      <c r="BF62" s="260" t="s">
        <v>830</v>
      </c>
    </row>
    <row r="63" spans="1:58" ht="15.75" customHeight="1" x14ac:dyDescent="0.2">
      <c r="A63" s="589" t="s">
        <v>80</v>
      </c>
      <c r="B63" s="588" t="s">
        <v>81</v>
      </c>
      <c r="C63" s="573">
        <v>6341</v>
      </c>
      <c r="D63" s="573">
        <v>6311</v>
      </c>
      <c r="E63" s="573">
        <v>6296</v>
      </c>
      <c r="F63" s="587">
        <v>6212.4080000000004</v>
      </c>
      <c r="G63" s="587">
        <v>6184</v>
      </c>
      <c r="H63" s="587">
        <v>6173</v>
      </c>
      <c r="I63" s="587">
        <v>6155</v>
      </c>
      <c r="J63" s="587">
        <v>6149.5240000000003</v>
      </c>
      <c r="K63" s="587">
        <v>6257</v>
      </c>
      <c r="L63" s="587">
        <v>6281.683</v>
      </c>
      <c r="M63" s="587">
        <v>6130.402</v>
      </c>
      <c r="N63" s="587">
        <v>6145.6729999999998</v>
      </c>
      <c r="O63" s="587">
        <v>6123.0870000000004</v>
      </c>
      <c r="P63" s="587">
        <v>6125.7049999999999</v>
      </c>
      <c r="Q63" s="587">
        <v>6135</v>
      </c>
      <c r="R63" s="587">
        <v>6220</v>
      </c>
      <c r="S63" s="587">
        <v>6245</v>
      </c>
      <c r="T63" s="587">
        <v>6254</v>
      </c>
      <c r="U63" s="587">
        <v>6283</v>
      </c>
      <c r="V63" s="559">
        <v>6318</v>
      </c>
      <c r="W63" s="559">
        <v>6333</v>
      </c>
      <c r="X63" s="559">
        <v>6357</v>
      </c>
      <c r="Y63" s="585">
        <v>6358</v>
      </c>
      <c r="Z63" s="585">
        <v>6660</v>
      </c>
      <c r="AA63" s="585">
        <v>6661</v>
      </c>
      <c r="AB63" s="559">
        <v>6583</v>
      </c>
      <c r="AC63" s="585">
        <v>6600</v>
      </c>
      <c r="AD63" s="585">
        <v>6621</v>
      </c>
      <c r="AE63" s="585">
        <v>6643</v>
      </c>
      <c r="AF63" s="585">
        <v>6703</v>
      </c>
      <c r="AG63" s="585">
        <v>6780</v>
      </c>
      <c r="AH63" s="585">
        <v>6850</v>
      </c>
      <c r="AI63" s="585">
        <v>6910</v>
      </c>
      <c r="AJ63" s="585">
        <v>6978</v>
      </c>
      <c r="AK63" s="585">
        <v>7063</v>
      </c>
      <c r="AL63" s="585">
        <v>7134</v>
      </c>
      <c r="AM63" s="585">
        <v>7189</v>
      </c>
      <c r="AN63" s="585">
        <v>7267.0460000000003</v>
      </c>
      <c r="AO63" s="585">
        <v>7362.2550000000001</v>
      </c>
      <c r="AP63" s="585">
        <v>7448</v>
      </c>
      <c r="AQ63" s="585">
        <v>7779.43</v>
      </c>
      <c r="AR63" s="585">
        <v>7850.7920000000004</v>
      </c>
      <c r="AS63" s="586">
        <v>7952.826</v>
      </c>
      <c r="AT63" s="585">
        <v>8011.826</v>
      </c>
      <c r="AU63" s="585">
        <v>8075.4080000000004</v>
      </c>
      <c r="AV63" s="585">
        <v>8110.0219999999999</v>
      </c>
      <c r="AW63" s="585">
        <v>8203.7829999999994</v>
      </c>
      <c r="AX63" s="585">
        <v>8256.5190000000002</v>
      </c>
      <c r="AY63" s="585">
        <v>8327</v>
      </c>
      <c r="AZ63" s="585">
        <v>8353.0159999999996</v>
      </c>
      <c r="BA63" s="585">
        <v>8432.8359999999993</v>
      </c>
      <c r="BB63" s="585">
        <v>8490.0669999999991</v>
      </c>
      <c r="BC63" s="585">
        <v>8694</v>
      </c>
      <c r="BD63" s="585">
        <v>8860</v>
      </c>
      <c r="BE63" s="585">
        <v>8969.3870000000006</v>
      </c>
      <c r="BF63" s="585">
        <v>9049.2559999999994</v>
      </c>
    </row>
    <row r="64" spans="1:58" ht="15.75" customHeight="1" x14ac:dyDescent="0.2">
      <c r="A64" s="579" t="s">
        <v>82</v>
      </c>
      <c r="B64" s="571" t="s">
        <v>83</v>
      </c>
      <c r="C64" s="573">
        <v>7453</v>
      </c>
      <c r="D64" s="573">
        <v>7462</v>
      </c>
      <c r="E64" s="573">
        <v>7462</v>
      </c>
      <c r="F64" s="573">
        <v>7456.48</v>
      </c>
      <c r="G64" s="573">
        <v>7260</v>
      </c>
      <c r="H64" s="573">
        <v>7252.9970000000003</v>
      </c>
      <c r="I64" s="573">
        <v>7192</v>
      </c>
      <c r="J64" s="573">
        <v>7170.5079999999998</v>
      </c>
      <c r="K64" s="573">
        <v>7094</v>
      </c>
      <c r="L64" s="573">
        <v>7086.4859999999999</v>
      </c>
      <c r="M64" s="573">
        <v>7097.3010000000004</v>
      </c>
      <c r="N64" s="573">
        <v>7166.18</v>
      </c>
      <c r="O64" s="573">
        <v>7125</v>
      </c>
      <c r="P64" s="573">
        <v>7121.5110000000004</v>
      </c>
      <c r="Q64" s="573">
        <v>7158</v>
      </c>
      <c r="R64" s="573">
        <v>7164</v>
      </c>
      <c r="S64" s="573">
        <v>7120</v>
      </c>
      <c r="T64" s="573">
        <v>7225</v>
      </c>
      <c r="U64" s="573">
        <v>7090</v>
      </c>
      <c r="V64" s="537">
        <v>7080</v>
      </c>
      <c r="W64" s="537">
        <v>7430</v>
      </c>
      <c r="X64" s="537">
        <v>7451</v>
      </c>
      <c r="Y64" s="569">
        <v>7441</v>
      </c>
      <c r="Z64" s="569">
        <v>7468</v>
      </c>
      <c r="AA64" s="569">
        <v>7452</v>
      </c>
      <c r="AB64" s="537">
        <v>7450</v>
      </c>
      <c r="AC64" s="569">
        <v>7489</v>
      </c>
      <c r="AD64" s="569">
        <v>7523</v>
      </c>
      <c r="AE64" s="569">
        <v>7558</v>
      </c>
      <c r="AF64" s="569">
        <v>7642</v>
      </c>
      <c r="AG64" s="569">
        <v>7763</v>
      </c>
      <c r="AH64" s="569">
        <v>7864</v>
      </c>
      <c r="AI64" s="569">
        <v>7985</v>
      </c>
      <c r="AJ64" s="569">
        <v>8089</v>
      </c>
      <c r="AK64" s="569">
        <v>8233</v>
      </c>
      <c r="AL64" s="569">
        <v>8340</v>
      </c>
      <c r="AM64" s="569">
        <v>8462</v>
      </c>
      <c r="AN64" s="569">
        <v>8651.16</v>
      </c>
      <c r="AO64" s="569">
        <v>8771.1080000000002</v>
      </c>
      <c r="AP64" s="569">
        <v>8893</v>
      </c>
      <c r="AQ64" s="569">
        <v>8994.3730000000014</v>
      </c>
      <c r="AR64" s="569">
        <v>9084.3610000000008</v>
      </c>
      <c r="AS64" s="570">
        <v>9209.9940000000006</v>
      </c>
      <c r="AT64" s="569">
        <v>9282.8770000000004</v>
      </c>
      <c r="AU64" s="569">
        <v>9428.732</v>
      </c>
      <c r="AV64" s="569">
        <v>9468.2379999999994</v>
      </c>
      <c r="AW64" s="569">
        <v>9548.6489999999994</v>
      </c>
      <c r="AX64" s="569">
        <v>9510.0810000000001</v>
      </c>
      <c r="AY64" s="569">
        <v>9531</v>
      </c>
      <c r="AZ64" s="569">
        <v>9627.4269999999997</v>
      </c>
      <c r="BA64" s="569">
        <v>9737.1090000000004</v>
      </c>
      <c r="BB64" s="569">
        <v>9814.5329999999994</v>
      </c>
      <c r="BC64" s="569">
        <v>10026</v>
      </c>
      <c r="BD64" s="569">
        <v>10235</v>
      </c>
      <c r="BE64" s="569">
        <v>10348.953</v>
      </c>
      <c r="BF64" s="569">
        <v>10403.563</v>
      </c>
    </row>
    <row r="65" spans="1:58" ht="15.75" customHeight="1" x14ac:dyDescent="0.2">
      <c r="A65" s="584" t="s">
        <v>617</v>
      </c>
      <c r="B65" s="584" t="s">
        <v>545</v>
      </c>
      <c r="C65" s="583">
        <v>1035</v>
      </c>
      <c r="D65" s="583">
        <v>1050</v>
      </c>
      <c r="E65" s="583">
        <v>1064</v>
      </c>
      <c r="F65" s="583">
        <v>1106.0650000000001</v>
      </c>
      <c r="G65" s="583">
        <v>1068</v>
      </c>
      <c r="H65" s="583">
        <v>1081</v>
      </c>
      <c r="I65" s="583">
        <v>1050</v>
      </c>
      <c r="J65" s="583">
        <v>1031</v>
      </c>
      <c r="K65" s="583">
        <v>958</v>
      </c>
      <c r="L65" s="583">
        <v>943</v>
      </c>
      <c r="M65" s="583">
        <v>942</v>
      </c>
      <c r="N65" s="583">
        <v>937</v>
      </c>
      <c r="O65" s="583">
        <v>928</v>
      </c>
      <c r="P65" s="583">
        <v>910</v>
      </c>
      <c r="Q65" s="583">
        <v>896</v>
      </c>
      <c r="R65" s="583">
        <v>891</v>
      </c>
      <c r="S65" s="583">
        <v>872</v>
      </c>
      <c r="T65" s="583">
        <v>856</v>
      </c>
      <c r="U65" s="583">
        <v>839</v>
      </c>
      <c r="V65" s="582">
        <v>825</v>
      </c>
      <c r="W65" s="582">
        <v>813</v>
      </c>
      <c r="X65" s="582">
        <v>812</v>
      </c>
      <c r="Y65" s="580">
        <v>813</v>
      </c>
      <c r="Z65" s="580">
        <v>843</v>
      </c>
      <c r="AA65" s="580">
        <v>821</v>
      </c>
      <c r="AB65" s="582">
        <v>838</v>
      </c>
      <c r="AC65" s="580">
        <v>845</v>
      </c>
      <c r="AD65" s="580">
        <v>838</v>
      </c>
      <c r="AE65" s="580">
        <v>835</v>
      </c>
      <c r="AF65" s="580">
        <v>840</v>
      </c>
      <c r="AG65" s="580">
        <v>842</v>
      </c>
      <c r="AH65" s="580">
        <v>852</v>
      </c>
      <c r="AI65" s="580">
        <v>859</v>
      </c>
      <c r="AJ65" s="580">
        <v>859</v>
      </c>
      <c r="AK65" s="580">
        <v>866</v>
      </c>
      <c r="AL65" s="580">
        <v>875</v>
      </c>
      <c r="AM65" s="580">
        <v>885</v>
      </c>
      <c r="AN65" s="580">
        <v>902.48900000000003</v>
      </c>
      <c r="AO65" s="580">
        <v>919.32399999999996</v>
      </c>
      <c r="AP65" s="580">
        <v>932</v>
      </c>
      <c r="AQ65" s="569">
        <v>942.21699999999998</v>
      </c>
      <c r="AR65" s="569">
        <v>954.36599999999999</v>
      </c>
      <c r="AS65" s="570">
        <v>968.42</v>
      </c>
      <c r="AT65" s="569">
        <v>980.72299999999996</v>
      </c>
      <c r="AU65" s="569">
        <v>981.99099999999999</v>
      </c>
      <c r="AV65" s="569">
        <v>966.31200000000001</v>
      </c>
      <c r="AW65" s="569">
        <v>969.46799999999996</v>
      </c>
      <c r="AX65" s="569">
        <v>966.66</v>
      </c>
      <c r="AY65" s="569">
        <v>964</v>
      </c>
      <c r="AZ65" s="569">
        <v>966.22199999999998</v>
      </c>
      <c r="BA65" s="569">
        <v>970.59100000000001</v>
      </c>
      <c r="BB65" s="569">
        <v>971.64499999999998</v>
      </c>
      <c r="BC65" s="569">
        <v>964</v>
      </c>
      <c r="BD65" s="569">
        <v>955</v>
      </c>
      <c r="BE65" s="569">
        <v>960.44100000000003</v>
      </c>
      <c r="BF65" s="569">
        <v>952.81299999999999</v>
      </c>
    </row>
    <row r="66" spans="1:58" ht="15.75" customHeight="1" x14ac:dyDescent="0.2">
      <c r="A66" s="579" t="s">
        <v>84</v>
      </c>
      <c r="B66" s="571" t="s">
        <v>85</v>
      </c>
      <c r="C66" s="573">
        <v>1237</v>
      </c>
      <c r="D66" s="573">
        <v>1237</v>
      </c>
      <c r="E66" s="573">
        <v>1233</v>
      </c>
      <c r="F66" s="573">
        <v>1228</v>
      </c>
      <c r="G66" s="573">
        <v>1224</v>
      </c>
      <c r="H66" s="573">
        <v>1222</v>
      </c>
      <c r="I66" s="573">
        <v>1211</v>
      </c>
      <c r="J66" s="573">
        <v>1208</v>
      </c>
      <c r="K66" s="573">
        <v>1205</v>
      </c>
      <c r="L66" s="573">
        <v>1201</v>
      </c>
      <c r="M66" s="573">
        <v>1201</v>
      </c>
      <c r="N66" s="573">
        <v>1199</v>
      </c>
      <c r="O66" s="573">
        <v>1196</v>
      </c>
      <c r="P66" s="573">
        <v>1197</v>
      </c>
      <c r="Q66" s="573">
        <v>1196</v>
      </c>
      <c r="R66" s="573">
        <v>1198</v>
      </c>
      <c r="S66" s="573">
        <v>1199</v>
      </c>
      <c r="T66" s="573">
        <v>1177</v>
      </c>
      <c r="U66" s="573">
        <v>1181</v>
      </c>
      <c r="V66" s="537">
        <v>1186</v>
      </c>
      <c r="W66" s="537">
        <v>1186</v>
      </c>
      <c r="X66" s="537">
        <v>1186</v>
      </c>
      <c r="Y66" s="569">
        <v>1189</v>
      </c>
      <c r="Z66" s="569">
        <v>1319</v>
      </c>
      <c r="AA66" s="569">
        <v>1323</v>
      </c>
      <c r="AB66" s="537">
        <v>1311</v>
      </c>
      <c r="AC66" s="537">
        <v>1290</v>
      </c>
      <c r="AD66" s="569">
        <v>1278</v>
      </c>
      <c r="AE66" s="569">
        <v>1275</v>
      </c>
      <c r="AF66" s="569">
        <v>1267</v>
      </c>
      <c r="AG66" s="569">
        <v>1256</v>
      </c>
      <c r="AH66" s="569">
        <v>1238</v>
      </c>
      <c r="AI66" s="569">
        <v>1213</v>
      </c>
      <c r="AJ66" s="569">
        <v>1221</v>
      </c>
      <c r="AK66" s="569">
        <v>1208</v>
      </c>
      <c r="AL66" s="569">
        <v>1194</v>
      </c>
      <c r="AM66" s="569">
        <v>1186</v>
      </c>
      <c r="AN66" s="569">
        <v>1187</v>
      </c>
      <c r="AO66" s="569">
        <v>1174</v>
      </c>
      <c r="AP66" s="569">
        <v>1155</v>
      </c>
      <c r="AQ66" s="569">
        <v>1145</v>
      </c>
      <c r="AR66" s="569">
        <v>1132</v>
      </c>
      <c r="AS66" s="570">
        <v>1121</v>
      </c>
      <c r="AT66" s="569">
        <v>1115</v>
      </c>
      <c r="AU66" s="569">
        <v>1101</v>
      </c>
      <c r="AV66" s="569">
        <v>1084</v>
      </c>
      <c r="AW66" s="569">
        <v>1040</v>
      </c>
      <c r="AX66" s="569">
        <v>1004</v>
      </c>
      <c r="AY66" s="569">
        <v>998</v>
      </c>
      <c r="AZ66" s="569">
        <v>989</v>
      </c>
      <c r="BA66" s="569">
        <v>984</v>
      </c>
      <c r="BB66" s="569">
        <v>975</v>
      </c>
      <c r="BC66" s="569">
        <v>972</v>
      </c>
      <c r="BD66" s="569">
        <v>970</v>
      </c>
      <c r="BE66" s="569">
        <v>970</v>
      </c>
      <c r="BF66" s="569">
        <v>967</v>
      </c>
    </row>
    <row r="67" spans="1:58" ht="15.75" customHeight="1" x14ac:dyDescent="0.2">
      <c r="A67" s="584" t="s">
        <v>555</v>
      </c>
      <c r="B67" s="584" t="s">
        <v>546</v>
      </c>
      <c r="C67" s="583">
        <v>1169</v>
      </c>
      <c r="D67" s="583">
        <v>1169</v>
      </c>
      <c r="E67" s="583">
        <v>1165</v>
      </c>
      <c r="F67" s="583">
        <v>1160</v>
      </c>
      <c r="G67" s="583">
        <v>1156</v>
      </c>
      <c r="H67" s="583">
        <v>1154</v>
      </c>
      <c r="I67" s="583">
        <v>1143</v>
      </c>
      <c r="J67" s="583">
        <v>1140</v>
      </c>
      <c r="K67" s="583">
        <v>1138</v>
      </c>
      <c r="L67" s="583">
        <v>1134</v>
      </c>
      <c r="M67" s="583">
        <v>1134</v>
      </c>
      <c r="N67" s="583">
        <v>1131</v>
      </c>
      <c r="O67" s="583">
        <v>1132</v>
      </c>
      <c r="P67" s="583">
        <v>1133</v>
      </c>
      <c r="Q67" s="583">
        <v>1132</v>
      </c>
      <c r="R67" s="583">
        <v>1134</v>
      </c>
      <c r="S67" s="583">
        <v>1135</v>
      </c>
      <c r="T67" s="583">
        <v>1138</v>
      </c>
      <c r="U67" s="583">
        <v>1142</v>
      </c>
      <c r="V67" s="582">
        <v>1147</v>
      </c>
      <c r="W67" s="582">
        <v>1147</v>
      </c>
      <c r="X67" s="582">
        <v>1147</v>
      </c>
      <c r="Y67" s="580">
        <v>1150</v>
      </c>
      <c r="Z67" s="580">
        <v>1280</v>
      </c>
      <c r="AA67" s="580">
        <v>1284</v>
      </c>
      <c r="AB67" s="582">
        <v>1272</v>
      </c>
      <c r="AC67" s="580">
        <v>1251</v>
      </c>
      <c r="AD67" s="580">
        <v>1238</v>
      </c>
      <c r="AE67" s="580">
        <v>1235</v>
      </c>
      <c r="AF67" s="580">
        <v>1227</v>
      </c>
      <c r="AG67" s="580">
        <v>1216</v>
      </c>
      <c r="AH67" s="580">
        <v>1198</v>
      </c>
      <c r="AI67" s="580">
        <v>1190</v>
      </c>
      <c r="AJ67" s="580">
        <v>1180</v>
      </c>
      <c r="AK67" s="580">
        <v>1167</v>
      </c>
      <c r="AL67" s="580">
        <v>1153</v>
      </c>
      <c r="AM67" s="580">
        <v>1145</v>
      </c>
      <c r="AN67" s="580">
        <v>1146</v>
      </c>
      <c r="AO67" s="580">
        <v>1132</v>
      </c>
      <c r="AP67" s="580">
        <v>1113</v>
      </c>
      <c r="AQ67" s="580">
        <v>1103</v>
      </c>
      <c r="AR67" s="580">
        <v>1090</v>
      </c>
      <c r="AS67" s="581">
        <v>1079</v>
      </c>
      <c r="AT67" s="580">
        <v>1073</v>
      </c>
      <c r="AU67" s="580">
        <v>1059</v>
      </c>
      <c r="AV67" s="580">
        <v>1042</v>
      </c>
      <c r="AW67" s="580">
        <v>1008</v>
      </c>
      <c r="AX67" s="580">
        <v>972</v>
      </c>
      <c r="AY67" s="580">
        <v>965</v>
      </c>
      <c r="AZ67" s="580">
        <v>956</v>
      </c>
      <c r="BA67" s="580">
        <v>951</v>
      </c>
      <c r="BB67" s="580">
        <v>942</v>
      </c>
      <c r="BC67" s="580">
        <v>939</v>
      </c>
      <c r="BD67" s="580">
        <v>937</v>
      </c>
      <c r="BE67" s="580">
        <v>937</v>
      </c>
      <c r="BF67" s="580">
        <v>934</v>
      </c>
    </row>
    <row r="68" spans="1:58" ht="15.75" customHeight="1" x14ac:dyDescent="0.2">
      <c r="A68" s="584" t="s">
        <v>269</v>
      </c>
      <c r="B68" s="584" t="s">
        <v>281</v>
      </c>
      <c r="C68" s="583">
        <v>68</v>
      </c>
      <c r="D68" s="583">
        <v>68</v>
      </c>
      <c r="E68" s="583">
        <v>68</v>
      </c>
      <c r="F68" s="583">
        <v>68</v>
      </c>
      <c r="G68" s="583">
        <v>68</v>
      </c>
      <c r="H68" s="583">
        <v>68</v>
      </c>
      <c r="I68" s="583">
        <v>68</v>
      </c>
      <c r="J68" s="583">
        <v>68</v>
      </c>
      <c r="K68" s="583">
        <v>67</v>
      </c>
      <c r="L68" s="583">
        <v>67</v>
      </c>
      <c r="M68" s="583">
        <v>67</v>
      </c>
      <c r="N68" s="583">
        <v>67</v>
      </c>
      <c r="O68" s="583">
        <v>64</v>
      </c>
      <c r="P68" s="583">
        <v>64</v>
      </c>
      <c r="Q68" s="583">
        <v>64</v>
      </c>
      <c r="R68" s="583">
        <v>64</v>
      </c>
      <c r="S68" s="583">
        <v>64</v>
      </c>
      <c r="T68" s="583">
        <v>39</v>
      </c>
      <c r="U68" s="583">
        <v>39</v>
      </c>
      <c r="V68" s="582">
        <v>39</v>
      </c>
      <c r="W68" s="582">
        <v>39</v>
      </c>
      <c r="X68" s="582">
        <v>39</v>
      </c>
      <c r="Y68" s="580">
        <v>39</v>
      </c>
      <c r="Z68" s="580">
        <v>39</v>
      </c>
      <c r="AA68" s="580">
        <v>39</v>
      </c>
      <c r="AB68" s="582">
        <v>39</v>
      </c>
      <c r="AC68" s="580">
        <v>39</v>
      </c>
      <c r="AD68" s="580">
        <v>40</v>
      </c>
      <c r="AE68" s="580">
        <v>40</v>
      </c>
      <c r="AF68" s="580">
        <v>40</v>
      </c>
      <c r="AG68" s="580">
        <v>40</v>
      </c>
      <c r="AH68" s="580">
        <v>40</v>
      </c>
      <c r="AI68" s="580">
        <v>40</v>
      </c>
      <c r="AJ68" s="580">
        <v>41</v>
      </c>
      <c r="AK68" s="580">
        <v>41</v>
      </c>
      <c r="AL68" s="580">
        <v>41</v>
      </c>
      <c r="AM68" s="580">
        <v>41</v>
      </c>
      <c r="AN68" s="580">
        <v>41</v>
      </c>
      <c r="AO68" s="580">
        <v>42</v>
      </c>
      <c r="AP68" s="580">
        <v>42</v>
      </c>
      <c r="AQ68" s="580">
        <v>42</v>
      </c>
      <c r="AR68" s="580">
        <v>42</v>
      </c>
      <c r="AS68" s="581">
        <v>42</v>
      </c>
      <c r="AT68" s="580">
        <v>42</v>
      </c>
      <c r="AU68" s="580">
        <v>42</v>
      </c>
      <c r="AV68" s="580">
        <v>42</v>
      </c>
      <c r="AW68" s="580">
        <v>32</v>
      </c>
      <c r="AX68" s="580">
        <v>32</v>
      </c>
      <c r="AY68" s="580">
        <v>33</v>
      </c>
      <c r="AZ68" s="580">
        <v>33</v>
      </c>
      <c r="BA68" s="580">
        <v>33</v>
      </c>
      <c r="BB68" s="580">
        <v>33</v>
      </c>
      <c r="BC68" s="580">
        <v>33</v>
      </c>
      <c r="BD68" s="580">
        <v>33</v>
      </c>
      <c r="BE68" s="580">
        <v>33</v>
      </c>
      <c r="BF68" s="580">
        <v>33</v>
      </c>
    </row>
    <row r="69" spans="1:58" ht="15.75" customHeight="1" x14ac:dyDescent="0.2">
      <c r="A69" s="579" t="s">
        <v>86</v>
      </c>
      <c r="B69" s="571" t="s">
        <v>87</v>
      </c>
      <c r="C69" s="573">
        <v>2201</v>
      </c>
      <c r="D69" s="573">
        <v>2223</v>
      </c>
      <c r="E69" s="573">
        <v>2202</v>
      </c>
      <c r="F69" s="573">
        <v>2175</v>
      </c>
      <c r="G69" s="573">
        <v>2132</v>
      </c>
      <c r="H69" s="573">
        <v>2028</v>
      </c>
      <c r="I69" s="573">
        <v>1983</v>
      </c>
      <c r="J69" s="573">
        <v>1942</v>
      </c>
      <c r="K69" s="573">
        <v>1848</v>
      </c>
      <c r="L69" s="573">
        <v>1709</v>
      </c>
      <c r="M69" s="573">
        <v>1560</v>
      </c>
      <c r="N69" s="573">
        <v>1400</v>
      </c>
      <c r="O69" s="573">
        <v>1253</v>
      </c>
      <c r="P69" s="573">
        <v>1218</v>
      </c>
      <c r="Q69" s="573">
        <v>1210</v>
      </c>
      <c r="R69" s="573">
        <v>1208</v>
      </c>
      <c r="S69" s="573">
        <v>1202</v>
      </c>
      <c r="T69" s="573">
        <v>1149</v>
      </c>
      <c r="U69" s="573">
        <v>1115</v>
      </c>
      <c r="V69" s="537">
        <v>1074</v>
      </c>
      <c r="W69" s="537">
        <v>1069</v>
      </c>
      <c r="X69" s="537">
        <v>1054</v>
      </c>
      <c r="Y69" s="569">
        <v>1027</v>
      </c>
      <c r="Z69" s="569">
        <v>1001</v>
      </c>
      <c r="AA69" s="569">
        <v>965</v>
      </c>
      <c r="AB69" s="537">
        <v>926</v>
      </c>
      <c r="AC69" s="569">
        <v>887</v>
      </c>
      <c r="AD69" s="569">
        <v>881</v>
      </c>
      <c r="AE69" s="569">
        <v>870</v>
      </c>
      <c r="AF69" s="569">
        <v>857</v>
      </c>
      <c r="AG69" s="569">
        <v>851</v>
      </c>
      <c r="AH69" s="569">
        <v>837</v>
      </c>
      <c r="AI69" s="569">
        <v>819</v>
      </c>
      <c r="AJ69" s="569">
        <v>790</v>
      </c>
      <c r="AK69" s="569">
        <v>769</v>
      </c>
      <c r="AL69" s="569">
        <v>745</v>
      </c>
      <c r="AM69" s="569">
        <v>712</v>
      </c>
      <c r="AN69" s="569">
        <v>600</v>
      </c>
      <c r="AO69" s="569">
        <v>590</v>
      </c>
      <c r="AP69" s="569">
        <v>577</v>
      </c>
      <c r="AQ69" s="569">
        <v>557</v>
      </c>
      <c r="AR69" s="569">
        <v>535</v>
      </c>
      <c r="AS69" s="570">
        <v>530</v>
      </c>
      <c r="AT69" s="569">
        <v>538</v>
      </c>
      <c r="AU69" s="569">
        <v>531</v>
      </c>
      <c r="AV69" s="569">
        <v>501</v>
      </c>
      <c r="AW69" s="569">
        <v>498</v>
      </c>
      <c r="AX69" s="569">
        <v>492</v>
      </c>
      <c r="AY69" s="569">
        <v>485</v>
      </c>
      <c r="AZ69" s="569">
        <v>471</v>
      </c>
      <c r="BA69" s="569">
        <v>453</v>
      </c>
      <c r="BB69" s="569">
        <v>447</v>
      </c>
      <c r="BC69" s="569">
        <v>420</v>
      </c>
      <c r="BD69" s="569">
        <v>400</v>
      </c>
      <c r="BE69" s="569">
        <v>378</v>
      </c>
      <c r="BF69" s="569">
        <v>349</v>
      </c>
    </row>
    <row r="70" spans="1:58" ht="15.75" customHeight="1" x14ac:dyDescent="0.2">
      <c r="A70" s="579" t="s">
        <v>88</v>
      </c>
      <c r="B70" s="571" t="s">
        <v>89</v>
      </c>
      <c r="C70" s="573">
        <v>2339</v>
      </c>
      <c r="D70" s="573">
        <v>2356</v>
      </c>
      <c r="E70" s="573">
        <v>2368</v>
      </c>
      <c r="F70" s="573">
        <v>2388</v>
      </c>
      <c r="G70" s="573">
        <v>2390</v>
      </c>
      <c r="H70" s="573">
        <v>2390</v>
      </c>
      <c r="I70" s="573">
        <v>2388</v>
      </c>
      <c r="J70" s="573">
        <v>2419</v>
      </c>
      <c r="K70" s="573">
        <v>2419</v>
      </c>
      <c r="L70" s="573">
        <v>2426</v>
      </c>
      <c r="M70" s="573">
        <v>2425</v>
      </c>
      <c r="N70" s="573">
        <v>2457</v>
      </c>
      <c r="O70" s="573">
        <v>2465</v>
      </c>
      <c r="P70" s="573">
        <v>2525</v>
      </c>
      <c r="Q70" s="573">
        <v>2569</v>
      </c>
      <c r="R70" s="573">
        <v>2803</v>
      </c>
      <c r="S70" s="573">
        <v>2911</v>
      </c>
      <c r="T70" s="573">
        <v>2945</v>
      </c>
      <c r="U70" s="573">
        <v>2960</v>
      </c>
      <c r="V70" s="537">
        <v>2992</v>
      </c>
      <c r="W70" s="537">
        <v>3028</v>
      </c>
      <c r="X70" s="537">
        <v>3040</v>
      </c>
      <c r="Y70" s="569">
        <v>3056</v>
      </c>
      <c r="Z70" s="569">
        <v>3065</v>
      </c>
      <c r="AA70" s="569">
        <v>3073</v>
      </c>
      <c r="AB70" s="537">
        <v>3217</v>
      </c>
      <c r="AC70" s="569">
        <v>3214</v>
      </c>
      <c r="AD70" s="569">
        <v>3196</v>
      </c>
      <c r="AE70" s="569">
        <v>3191</v>
      </c>
      <c r="AF70" s="569">
        <v>3200</v>
      </c>
      <c r="AG70" s="569">
        <v>3178</v>
      </c>
      <c r="AH70" s="569">
        <v>3206</v>
      </c>
      <c r="AI70" s="569">
        <v>3196</v>
      </c>
      <c r="AJ70" s="569">
        <v>3213</v>
      </c>
      <c r="AK70" s="569">
        <v>3208</v>
      </c>
      <c r="AL70" s="569">
        <v>3190</v>
      </c>
      <c r="AM70" s="569">
        <v>3179</v>
      </c>
      <c r="AN70" s="569">
        <v>3185</v>
      </c>
      <c r="AO70" s="569">
        <v>3146</v>
      </c>
      <c r="AP70" s="569">
        <v>3133</v>
      </c>
      <c r="AQ70" s="569">
        <v>3104</v>
      </c>
      <c r="AR70" s="569">
        <v>3106</v>
      </c>
      <c r="AS70" s="570">
        <v>3089</v>
      </c>
      <c r="AT70" s="569">
        <v>3080</v>
      </c>
      <c r="AU70" s="569">
        <v>3057</v>
      </c>
      <c r="AV70" s="569">
        <v>3056</v>
      </c>
      <c r="AW70" s="569">
        <v>3038</v>
      </c>
      <c r="AX70" s="569">
        <v>3022</v>
      </c>
      <c r="AY70" s="569">
        <v>3002</v>
      </c>
      <c r="AZ70" s="569">
        <v>2984</v>
      </c>
      <c r="BA70" s="569">
        <v>2973</v>
      </c>
      <c r="BB70" s="569">
        <v>2976</v>
      </c>
      <c r="BC70" s="569">
        <v>2961</v>
      </c>
      <c r="BD70" s="569">
        <v>2995</v>
      </c>
      <c r="BE70" s="569">
        <v>2998</v>
      </c>
      <c r="BF70" s="569">
        <v>3011</v>
      </c>
    </row>
    <row r="71" spans="1:58" ht="15.75" customHeight="1" x14ac:dyDescent="0.2">
      <c r="A71" s="578" t="s">
        <v>127</v>
      </c>
      <c r="B71" s="577" t="s">
        <v>128</v>
      </c>
      <c r="C71" s="576" t="s">
        <v>122</v>
      </c>
      <c r="D71" s="576" t="s">
        <v>122</v>
      </c>
      <c r="E71" s="576" t="s">
        <v>122</v>
      </c>
      <c r="F71" s="576" t="s">
        <v>122</v>
      </c>
      <c r="G71" s="576" t="s">
        <v>122</v>
      </c>
      <c r="H71" s="576" t="s">
        <v>122</v>
      </c>
      <c r="I71" s="576" t="s">
        <v>122</v>
      </c>
      <c r="J71" s="576" t="s">
        <v>122</v>
      </c>
      <c r="K71" s="576" t="s">
        <v>122</v>
      </c>
      <c r="L71" s="576" t="s">
        <v>122</v>
      </c>
      <c r="M71" s="576" t="s">
        <v>122</v>
      </c>
      <c r="N71" s="576" t="s">
        <v>122</v>
      </c>
      <c r="O71" s="576" t="s">
        <v>122</v>
      </c>
      <c r="P71" s="576" t="s">
        <v>122</v>
      </c>
      <c r="Q71" s="576" t="s">
        <v>122</v>
      </c>
      <c r="R71" s="576" t="s">
        <v>122</v>
      </c>
      <c r="S71" s="573">
        <v>11.295999999999999</v>
      </c>
      <c r="T71" s="573">
        <v>38.823</v>
      </c>
      <c r="U71" s="573">
        <v>55</v>
      </c>
      <c r="V71" s="541">
        <v>96</v>
      </c>
      <c r="W71" s="541">
        <v>129</v>
      </c>
      <c r="X71" s="541">
        <v>159</v>
      </c>
      <c r="Y71" s="570">
        <v>184</v>
      </c>
      <c r="Z71" s="570">
        <v>212</v>
      </c>
      <c r="AA71" s="570">
        <v>270.06599999999997</v>
      </c>
      <c r="AB71" s="541">
        <v>307.60899999999998</v>
      </c>
      <c r="AC71" s="570">
        <v>353.85700000000003</v>
      </c>
      <c r="AD71" s="570">
        <v>430.577</v>
      </c>
      <c r="AE71" s="570">
        <v>554.14599999999996</v>
      </c>
      <c r="AF71" s="570">
        <v>622.96199999999999</v>
      </c>
      <c r="AG71" s="570">
        <v>817.85400000000004</v>
      </c>
      <c r="AH71" s="570">
        <v>1044.7349999999999</v>
      </c>
      <c r="AI71" s="574">
        <v>1243</v>
      </c>
      <c r="AJ71" s="574">
        <v>1459</v>
      </c>
      <c r="AK71" s="574">
        <v>1708</v>
      </c>
      <c r="AL71" s="574">
        <v>2120</v>
      </c>
      <c r="AM71" s="574">
        <v>2356</v>
      </c>
      <c r="AN71" s="574">
        <v>2592</v>
      </c>
      <c r="AO71" s="574">
        <v>2875</v>
      </c>
      <c r="AP71" s="574">
        <v>3120</v>
      </c>
      <c r="AQ71" s="574">
        <v>3364.0030000000002</v>
      </c>
      <c r="AR71" s="574">
        <v>3601.2869999999998</v>
      </c>
      <c r="AS71" s="575">
        <v>3951.5039999999999</v>
      </c>
      <c r="AT71" s="574">
        <v>4209.7849999999999</v>
      </c>
      <c r="AU71" s="574">
        <v>4543.2169999999996</v>
      </c>
      <c r="AV71" s="574">
        <v>4735.4809999999998</v>
      </c>
      <c r="AW71" s="574">
        <v>5003</v>
      </c>
      <c r="AX71" s="574">
        <v>5210</v>
      </c>
      <c r="AY71" s="574">
        <v>5421</v>
      </c>
      <c r="AZ71" s="574">
        <v>5658</v>
      </c>
      <c r="BA71" s="574">
        <v>5916</v>
      </c>
      <c r="BB71" s="574">
        <v>6124</v>
      </c>
      <c r="BC71" s="574">
        <v>6420</v>
      </c>
      <c r="BD71" s="574">
        <v>6785</v>
      </c>
      <c r="BE71" s="574">
        <v>7039</v>
      </c>
      <c r="BF71" s="574">
        <v>7211</v>
      </c>
    </row>
    <row r="72" spans="1:58" ht="15.75" customHeight="1" x14ac:dyDescent="0.2">
      <c r="A72" s="572" t="s">
        <v>90</v>
      </c>
      <c r="B72" s="571" t="s">
        <v>91</v>
      </c>
      <c r="C72" s="573">
        <v>28940</v>
      </c>
      <c r="D72" s="573">
        <v>28794</v>
      </c>
      <c r="E72" s="573">
        <v>28517</v>
      </c>
      <c r="F72" s="573">
        <v>27846</v>
      </c>
      <c r="G72" s="573">
        <v>27732</v>
      </c>
      <c r="H72" s="573">
        <v>27540</v>
      </c>
      <c r="I72" s="573">
        <v>27119</v>
      </c>
      <c r="J72" s="573">
        <v>26770</v>
      </c>
      <c r="K72" s="573">
        <v>26648.799999999999</v>
      </c>
      <c r="L72" s="573">
        <v>26490.11</v>
      </c>
      <c r="M72" s="573">
        <v>26201</v>
      </c>
      <c r="N72" s="573">
        <v>25908</v>
      </c>
      <c r="O72" s="573">
        <v>25668</v>
      </c>
      <c r="P72" s="573">
        <v>25437</v>
      </c>
      <c r="Q72" s="573">
        <v>25312.6</v>
      </c>
      <c r="R72" s="573">
        <v>25399</v>
      </c>
      <c r="S72" s="573">
        <v>25128</v>
      </c>
      <c r="T72" s="573">
        <v>24673.4</v>
      </c>
      <c r="U72" s="573">
        <v>24645.599999999999</v>
      </c>
      <c r="V72" s="573">
        <v>24437</v>
      </c>
      <c r="W72" s="573">
        <v>24373</v>
      </c>
      <c r="X72" s="573">
        <v>24421</v>
      </c>
      <c r="Y72" s="569">
        <v>24398</v>
      </c>
      <c r="Z72" s="569">
        <v>25927</v>
      </c>
      <c r="AA72" s="569">
        <v>25844</v>
      </c>
      <c r="AB72" s="573">
        <v>25741</v>
      </c>
      <c r="AC72" s="569">
        <v>25784</v>
      </c>
      <c r="AD72" s="569">
        <v>25909</v>
      </c>
      <c r="AE72" s="569">
        <v>25644</v>
      </c>
      <c r="AF72" s="569">
        <v>25443</v>
      </c>
      <c r="AG72" s="569">
        <v>25403</v>
      </c>
      <c r="AH72" s="569">
        <v>25381</v>
      </c>
      <c r="AI72" s="569">
        <v>25035</v>
      </c>
      <c r="AJ72" s="569">
        <v>24725</v>
      </c>
      <c r="AK72" s="569">
        <v>24581</v>
      </c>
      <c r="AL72" s="569">
        <v>24539</v>
      </c>
      <c r="AM72" s="569">
        <v>24699</v>
      </c>
      <c r="AN72" s="569">
        <v>24678.387999999999</v>
      </c>
      <c r="AO72" s="569">
        <v>24376.418000000001</v>
      </c>
      <c r="AP72" s="569">
        <v>24192</v>
      </c>
      <c r="AQ72" s="569">
        <v>24181</v>
      </c>
      <c r="AR72" s="569">
        <v>24081</v>
      </c>
      <c r="AS72" s="570">
        <v>23821.206999999999</v>
      </c>
      <c r="AT72" s="569">
        <v>23638.644</v>
      </c>
      <c r="AU72" s="569">
        <v>23607.244000000002</v>
      </c>
      <c r="AV72" s="569">
        <v>23214.025000000001</v>
      </c>
      <c r="AW72" s="569">
        <v>22394.674999999999</v>
      </c>
      <c r="AX72" s="569">
        <v>21939</v>
      </c>
      <c r="AY72" s="569">
        <v>21904</v>
      </c>
      <c r="AZ72" s="569">
        <v>21888.457000000002</v>
      </c>
      <c r="BA72" s="569">
        <v>21731.582000000002</v>
      </c>
      <c r="BB72" s="569">
        <v>21686.437000000002</v>
      </c>
      <c r="BC72" s="569">
        <v>21601</v>
      </c>
      <c r="BD72" s="569">
        <v>21578</v>
      </c>
      <c r="BE72" s="569">
        <v>21333</v>
      </c>
      <c r="BF72" s="569">
        <v>21229.633000000002</v>
      </c>
    </row>
    <row r="73" spans="1:58" ht="15.75" customHeight="1" x14ac:dyDescent="0.2">
      <c r="A73" s="572" t="s">
        <v>92</v>
      </c>
      <c r="B73" s="571" t="s">
        <v>93</v>
      </c>
      <c r="C73" s="537">
        <v>32475</v>
      </c>
      <c r="D73" s="537">
        <v>32107</v>
      </c>
      <c r="E73" s="537">
        <v>31829</v>
      </c>
      <c r="F73" s="537">
        <v>31098.305</v>
      </c>
      <c r="G73" s="537">
        <v>30964.46</v>
      </c>
      <c r="H73" s="537">
        <v>30702.1</v>
      </c>
      <c r="I73" s="537">
        <v>30198.799999999999</v>
      </c>
      <c r="J73" s="537">
        <v>29780</v>
      </c>
      <c r="K73" s="537">
        <v>29673.200000000001</v>
      </c>
      <c r="L73" s="537">
        <v>29533.91</v>
      </c>
      <c r="M73" s="537">
        <v>29217.7</v>
      </c>
      <c r="N73" s="537">
        <v>28924</v>
      </c>
      <c r="O73" s="537">
        <v>28762</v>
      </c>
      <c r="P73" s="537">
        <v>28551.755000000001</v>
      </c>
      <c r="Q73" s="537">
        <v>28465.3</v>
      </c>
      <c r="R73" s="537">
        <v>28556</v>
      </c>
      <c r="S73" s="537">
        <v>28246</v>
      </c>
      <c r="T73" s="537">
        <v>27793.599999999999</v>
      </c>
      <c r="U73" s="537">
        <v>27814.400000000001</v>
      </c>
      <c r="V73" s="537">
        <v>27387</v>
      </c>
      <c r="W73" s="537">
        <v>27504</v>
      </c>
      <c r="X73" s="537">
        <v>29386</v>
      </c>
      <c r="Y73" s="569">
        <v>29143</v>
      </c>
      <c r="Z73" s="569">
        <v>29032</v>
      </c>
      <c r="AA73" s="569">
        <v>28982</v>
      </c>
      <c r="AB73" s="537">
        <v>28909</v>
      </c>
      <c r="AC73" s="569">
        <v>28988</v>
      </c>
      <c r="AD73" s="569">
        <v>29221</v>
      </c>
      <c r="AE73" s="569">
        <v>29019</v>
      </c>
      <c r="AF73" s="569">
        <v>28867</v>
      </c>
      <c r="AG73" s="569">
        <v>28891</v>
      </c>
      <c r="AH73" s="569">
        <v>29441</v>
      </c>
      <c r="AI73" s="569">
        <v>29169</v>
      </c>
      <c r="AJ73" s="569">
        <v>28825</v>
      </c>
      <c r="AK73" s="569">
        <v>28414</v>
      </c>
      <c r="AL73" s="569">
        <v>28443</v>
      </c>
      <c r="AM73" s="569">
        <v>28574</v>
      </c>
      <c r="AN73" s="569">
        <v>28525.275999999998</v>
      </c>
      <c r="AO73" s="569">
        <v>28153.191000000003</v>
      </c>
      <c r="AP73" s="569">
        <v>27856</v>
      </c>
      <c r="AQ73" s="569">
        <v>27882</v>
      </c>
      <c r="AR73" s="569">
        <v>28057</v>
      </c>
      <c r="AS73" s="570">
        <v>27845.207999999999</v>
      </c>
      <c r="AT73" s="569">
        <v>27707.591</v>
      </c>
      <c r="AU73" s="569">
        <v>27792.516000000003</v>
      </c>
      <c r="AV73" s="569">
        <v>27303.832000000002</v>
      </c>
      <c r="AW73" s="569">
        <v>26357</v>
      </c>
      <c r="AX73" s="569">
        <v>25859</v>
      </c>
      <c r="AY73" s="569">
        <v>25834</v>
      </c>
      <c r="AZ73" s="569">
        <v>25884</v>
      </c>
      <c r="BA73" s="569">
        <v>25679.822</v>
      </c>
      <c r="BB73" s="569">
        <v>25656</v>
      </c>
      <c r="BC73" s="569">
        <v>25590</v>
      </c>
      <c r="BD73" s="569">
        <v>25502</v>
      </c>
      <c r="BE73" s="569">
        <v>25164</v>
      </c>
      <c r="BF73" s="569">
        <v>25071.483</v>
      </c>
    </row>
    <row r="74" spans="1:58" ht="15.75" customHeight="1" x14ac:dyDescent="0.2">
      <c r="AS74" s="511"/>
    </row>
    <row r="75" spans="1:58" ht="15.75" customHeight="1" x14ac:dyDescent="0.2">
      <c r="AS75" s="511"/>
    </row>
    <row r="76" spans="1:58" ht="15.75" customHeight="1" x14ac:dyDescent="0.2">
      <c r="AS76" s="511"/>
    </row>
    <row r="77" spans="1:58" ht="15.75" customHeight="1" x14ac:dyDescent="0.2">
      <c r="AS77" s="511"/>
    </row>
    <row r="78" spans="1:58" ht="15.75" customHeight="1" x14ac:dyDescent="0.2">
      <c r="AS78" s="511"/>
    </row>
    <row r="79" spans="1:58" ht="15.75" customHeight="1" x14ac:dyDescent="0.2">
      <c r="AS79" s="511"/>
    </row>
    <row r="80" spans="1:58" ht="15.75" customHeight="1" x14ac:dyDescent="0.2">
      <c r="AS80" s="511"/>
    </row>
    <row r="81" spans="45:45" ht="15.75" customHeight="1" x14ac:dyDescent="0.2">
      <c r="AS81" s="511"/>
    </row>
    <row r="82" spans="45:45" ht="15.75" customHeight="1" x14ac:dyDescent="0.2">
      <c r="AS82" s="511"/>
    </row>
    <row r="83" spans="45:45" ht="15.75" customHeight="1" x14ac:dyDescent="0.2">
      <c r="AS83" s="511"/>
    </row>
    <row r="84" spans="45:45" ht="15.75" customHeight="1" x14ac:dyDescent="0.2">
      <c r="AS84" s="511"/>
    </row>
    <row r="85" spans="45:45" ht="15.75" customHeight="1" x14ac:dyDescent="0.2">
      <c r="AS85" s="511"/>
    </row>
    <row r="86" spans="45:45" ht="15.75" customHeight="1" x14ac:dyDescent="0.2">
      <c r="AS86" s="511"/>
    </row>
    <row r="87" spans="45:45" ht="15.75" customHeight="1" x14ac:dyDescent="0.2">
      <c r="AS87" s="511"/>
    </row>
    <row r="88" spans="45:45" ht="15.75" customHeight="1" x14ac:dyDescent="0.2">
      <c r="AS88" s="511"/>
    </row>
    <row r="89" spans="45:45" ht="15.75" customHeight="1" x14ac:dyDescent="0.2">
      <c r="AS89" s="511"/>
    </row>
    <row r="90" spans="45:45" ht="15.75" customHeight="1" x14ac:dyDescent="0.2">
      <c r="AS90" s="511"/>
    </row>
    <row r="91" spans="45:45" ht="15.75" customHeight="1" x14ac:dyDescent="0.2">
      <c r="AS91" s="511"/>
    </row>
    <row r="92" spans="45:45" ht="15.75" customHeight="1" x14ac:dyDescent="0.2">
      <c r="AS92" s="511"/>
    </row>
    <row r="93" spans="45:45" ht="15.75" customHeight="1" x14ac:dyDescent="0.2">
      <c r="AS93" s="511"/>
    </row>
    <row r="94" spans="45:45" ht="15.75" customHeight="1" x14ac:dyDescent="0.2">
      <c r="AS94" s="511"/>
    </row>
    <row r="95" spans="45:45" ht="15.75" customHeight="1" x14ac:dyDescent="0.2">
      <c r="AS95" s="511"/>
    </row>
    <row r="96" spans="45:45" ht="15.75" customHeight="1" x14ac:dyDescent="0.2">
      <c r="AS96" s="511"/>
    </row>
    <row r="97" spans="45:45" ht="15.75" customHeight="1" x14ac:dyDescent="0.2">
      <c r="AS97" s="511"/>
    </row>
    <row r="98" spans="45:45" ht="15.75" customHeight="1" x14ac:dyDescent="0.2">
      <c r="AS98" s="511"/>
    </row>
    <row r="99" spans="45:45" ht="15.75" customHeight="1" x14ac:dyDescent="0.2">
      <c r="AS99" s="511"/>
    </row>
    <row r="100" spans="45:45" ht="15.75" customHeight="1" x14ac:dyDescent="0.2">
      <c r="AS100" s="511"/>
    </row>
    <row r="101" spans="45:45" ht="15.75" customHeight="1" x14ac:dyDescent="0.2">
      <c r="AS101" s="511"/>
    </row>
    <row r="102" spans="45:45" ht="15.75" customHeight="1" x14ac:dyDescent="0.2">
      <c r="AS102" s="511"/>
    </row>
    <row r="103" spans="45:45" ht="15.75" customHeight="1" x14ac:dyDescent="0.2">
      <c r="AS103" s="511"/>
    </row>
    <row r="104" spans="45:45" ht="15.75" customHeight="1" x14ac:dyDescent="0.2">
      <c r="AS104" s="511"/>
    </row>
    <row r="105" spans="45:45" ht="15.75" customHeight="1" x14ac:dyDescent="0.2">
      <c r="AS105" s="511"/>
    </row>
    <row r="106" spans="45:45" ht="15.75" customHeight="1" x14ac:dyDescent="0.2">
      <c r="AS106" s="511"/>
    </row>
    <row r="107" spans="45:45" ht="15.75" customHeight="1" x14ac:dyDescent="0.2">
      <c r="AS107" s="511"/>
    </row>
    <row r="108" spans="45:45" ht="15.75" customHeight="1" x14ac:dyDescent="0.2">
      <c r="AS108" s="511"/>
    </row>
    <row r="109" spans="45:45" ht="15.75" customHeight="1" x14ac:dyDescent="0.2">
      <c r="AS109" s="511"/>
    </row>
    <row r="110" spans="45:45" ht="15.75" customHeight="1" x14ac:dyDescent="0.2">
      <c r="AS110" s="511"/>
    </row>
    <row r="111" spans="45:45" ht="15.75" customHeight="1" x14ac:dyDescent="0.2">
      <c r="AS111" s="511"/>
    </row>
    <row r="112" spans="45:45" ht="15.75" customHeight="1" x14ac:dyDescent="0.2">
      <c r="AS112" s="511"/>
    </row>
    <row r="113" spans="45:45" ht="15.75" customHeight="1" x14ac:dyDescent="0.2">
      <c r="AS113" s="511"/>
    </row>
    <row r="114" spans="45:45" ht="15.75" customHeight="1" x14ac:dyDescent="0.2">
      <c r="AS114" s="511"/>
    </row>
    <row r="115" spans="45:45" ht="15.75" customHeight="1" x14ac:dyDescent="0.2">
      <c r="AS115" s="511"/>
    </row>
    <row r="116" spans="45:45" ht="15.75" customHeight="1" x14ac:dyDescent="0.2">
      <c r="AS116" s="511"/>
    </row>
    <row r="117" spans="45:45" ht="15.75" customHeight="1" x14ac:dyDescent="0.2">
      <c r="AS117" s="511"/>
    </row>
    <row r="118" spans="45:45" ht="15.75" customHeight="1" x14ac:dyDescent="0.2">
      <c r="AS118" s="511"/>
    </row>
    <row r="119" spans="45:45" ht="15.75" customHeight="1" x14ac:dyDescent="0.2">
      <c r="AS119" s="511"/>
    </row>
    <row r="120" spans="45:45" ht="15.75" customHeight="1" x14ac:dyDescent="0.2">
      <c r="AS120" s="511"/>
    </row>
    <row r="121" spans="45:45" ht="15.75" customHeight="1" x14ac:dyDescent="0.2">
      <c r="AS121" s="511"/>
    </row>
    <row r="122" spans="45:45" ht="15.75" customHeight="1" x14ac:dyDescent="0.2">
      <c r="AS122" s="511"/>
    </row>
    <row r="123" spans="45:45" ht="15.75" customHeight="1" x14ac:dyDescent="0.2">
      <c r="AS123" s="511"/>
    </row>
    <row r="124" spans="45:45" ht="15.75" customHeight="1" x14ac:dyDescent="0.2">
      <c r="AS124" s="511"/>
    </row>
    <row r="125" spans="45:45" ht="15.75" customHeight="1" x14ac:dyDescent="0.2">
      <c r="AS125" s="511"/>
    </row>
    <row r="126" spans="45:45" ht="15.75" customHeight="1" x14ac:dyDescent="0.2">
      <c r="AS126" s="511"/>
    </row>
    <row r="127" spans="45:45" ht="15.75" customHeight="1" x14ac:dyDescent="0.2">
      <c r="AS127" s="511"/>
    </row>
    <row r="128" spans="45:45" ht="15.75" customHeight="1" x14ac:dyDescent="0.2">
      <c r="AS128" s="511"/>
    </row>
    <row r="129" spans="45:45" ht="15.75" customHeight="1" x14ac:dyDescent="0.2">
      <c r="AS129" s="511"/>
    </row>
    <row r="130" spans="45:45" ht="15.75" customHeight="1" x14ac:dyDescent="0.2">
      <c r="AS130" s="511"/>
    </row>
    <row r="131" spans="45:45" ht="15.75" customHeight="1" x14ac:dyDescent="0.2">
      <c r="AS131" s="511"/>
    </row>
    <row r="132" spans="45:45" ht="15.75" customHeight="1" x14ac:dyDescent="0.2">
      <c r="AS132" s="511"/>
    </row>
    <row r="133" spans="45:45" ht="15.75" customHeight="1" x14ac:dyDescent="0.2">
      <c r="AS133" s="511"/>
    </row>
    <row r="134" spans="45:45" ht="15.75" customHeight="1" x14ac:dyDescent="0.2">
      <c r="AS134" s="511"/>
    </row>
    <row r="135" spans="45:45" ht="15.75" customHeight="1" x14ac:dyDescent="0.2">
      <c r="AS135" s="511"/>
    </row>
    <row r="136" spans="45:45" ht="15.75" customHeight="1" x14ac:dyDescent="0.2">
      <c r="AS136" s="511"/>
    </row>
    <row r="137" spans="45:45" ht="15.75" customHeight="1" x14ac:dyDescent="0.2">
      <c r="AS137" s="511"/>
    </row>
    <row r="138" spans="45:45" ht="15.75" customHeight="1" x14ac:dyDescent="0.2">
      <c r="AS138" s="511"/>
    </row>
    <row r="139" spans="45:45" ht="15.75" customHeight="1" x14ac:dyDescent="0.2">
      <c r="AS139" s="511"/>
    </row>
    <row r="140" spans="45:45" ht="15.75" customHeight="1" x14ac:dyDescent="0.2">
      <c r="AS140" s="511"/>
    </row>
    <row r="141" spans="45:45" ht="15.75" customHeight="1" x14ac:dyDescent="0.2">
      <c r="AS141" s="511"/>
    </row>
    <row r="142" spans="45:45" ht="15.75" customHeight="1" x14ac:dyDescent="0.2">
      <c r="AS142" s="511"/>
    </row>
    <row r="143" spans="45:45" ht="15.75" customHeight="1" x14ac:dyDescent="0.2">
      <c r="AS143" s="511"/>
    </row>
    <row r="144" spans="45:45" ht="15.75" customHeight="1" x14ac:dyDescent="0.2">
      <c r="AS144" s="511"/>
    </row>
    <row r="145" spans="45:45" ht="15.75" customHeight="1" x14ac:dyDescent="0.2">
      <c r="AS145" s="511"/>
    </row>
    <row r="146" spans="45:45" ht="15.75" customHeight="1" x14ac:dyDescent="0.2">
      <c r="AS146" s="511"/>
    </row>
    <row r="147" spans="45:45" ht="15.75" customHeight="1" x14ac:dyDescent="0.2">
      <c r="AS147" s="511"/>
    </row>
    <row r="148" spans="45:45" ht="15.75" customHeight="1" x14ac:dyDescent="0.2">
      <c r="AS148" s="511"/>
    </row>
    <row r="149" spans="45:45" ht="15.75" customHeight="1" x14ac:dyDescent="0.2">
      <c r="AS149" s="511"/>
    </row>
    <row r="150" spans="45:45" ht="15.75" customHeight="1" x14ac:dyDescent="0.2">
      <c r="AS150" s="511"/>
    </row>
    <row r="151" spans="45:45" ht="15.75" customHeight="1" x14ac:dyDescent="0.2">
      <c r="AS151" s="511"/>
    </row>
    <row r="152" spans="45:45" ht="15.75" customHeight="1" x14ac:dyDescent="0.2">
      <c r="AS152" s="511"/>
    </row>
    <row r="153" spans="45:45" ht="15.75" customHeight="1" x14ac:dyDescent="0.2">
      <c r="AS153" s="511"/>
    </row>
    <row r="154" spans="45:45" ht="15.75" customHeight="1" x14ac:dyDescent="0.2">
      <c r="AS154" s="511"/>
    </row>
    <row r="155" spans="45:45" ht="15.75" customHeight="1" x14ac:dyDescent="0.2">
      <c r="AS155" s="511"/>
    </row>
    <row r="156" spans="45:45" ht="15.75" customHeight="1" x14ac:dyDescent="0.2">
      <c r="AS156" s="511"/>
    </row>
    <row r="157" spans="45:45" ht="15.75" customHeight="1" x14ac:dyDescent="0.2">
      <c r="AS157" s="511"/>
    </row>
    <row r="158" spans="45:45" ht="15.75" customHeight="1" x14ac:dyDescent="0.2">
      <c r="AS158" s="511"/>
    </row>
    <row r="159" spans="45:45" ht="15.75" customHeight="1" x14ac:dyDescent="0.2">
      <c r="AS159" s="511"/>
    </row>
    <row r="160" spans="45:45" ht="15.75" customHeight="1" x14ac:dyDescent="0.2">
      <c r="AS160" s="511"/>
    </row>
    <row r="161" spans="45:45" ht="15.75" customHeight="1" x14ac:dyDescent="0.2">
      <c r="AS161" s="511"/>
    </row>
    <row r="162" spans="45:45" ht="15.75" customHeight="1" x14ac:dyDescent="0.2">
      <c r="AS162" s="511"/>
    </row>
    <row r="163" spans="45:45" ht="15.75" customHeight="1" x14ac:dyDescent="0.2">
      <c r="AS163" s="511"/>
    </row>
    <row r="164" spans="45:45" ht="15.75" customHeight="1" x14ac:dyDescent="0.2">
      <c r="AS164" s="511"/>
    </row>
    <row r="165" spans="45:45" ht="15.75" customHeight="1" x14ac:dyDescent="0.2">
      <c r="AS165" s="511"/>
    </row>
    <row r="166" spans="45:45" ht="15.75" customHeight="1" x14ac:dyDescent="0.2">
      <c r="AS166" s="511"/>
    </row>
    <row r="167" spans="45:45" ht="15.75" customHeight="1" x14ac:dyDescent="0.2">
      <c r="AS167" s="511"/>
    </row>
    <row r="168" spans="45:45" ht="15.75" customHeight="1" x14ac:dyDescent="0.2">
      <c r="AS168" s="511"/>
    </row>
    <row r="169" spans="45:45" ht="15.75" customHeight="1" x14ac:dyDescent="0.2">
      <c r="AS169" s="511"/>
    </row>
    <row r="170" spans="45:45" ht="15.75" customHeight="1" x14ac:dyDescent="0.2">
      <c r="AS170" s="511"/>
    </row>
    <row r="171" spans="45:45" ht="15.75" customHeight="1" x14ac:dyDescent="0.2">
      <c r="AS171" s="511"/>
    </row>
    <row r="172" spans="45:45" ht="15.75" customHeight="1" x14ac:dyDescent="0.2">
      <c r="AS172" s="511"/>
    </row>
    <row r="173" spans="45:45" ht="15.75" customHeight="1" x14ac:dyDescent="0.2">
      <c r="AS173" s="511"/>
    </row>
    <row r="174" spans="45:45" ht="15.75" customHeight="1" x14ac:dyDescent="0.2">
      <c r="AS174" s="511"/>
    </row>
    <row r="175" spans="45:45" ht="15.75" customHeight="1" x14ac:dyDescent="0.2">
      <c r="AS175" s="511"/>
    </row>
    <row r="176" spans="45:45" ht="15.75" customHeight="1" x14ac:dyDescent="0.2">
      <c r="AS176" s="511"/>
    </row>
    <row r="177" spans="45:45" ht="15.75" customHeight="1" x14ac:dyDescent="0.2">
      <c r="AS177" s="511"/>
    </row>
    <row r="178" spans="45:45" ht="15.75" customHeight="1" x14ac:dyDescent="0.2">
      <c r="AS178" s="511"/>
    </row>
    <row r="179" spans="45:45" ht="15.75" customHeight="1" x14ac:dyDescent="0.2">
      <c r="AS179" s="511"/>
    </row>
    <row r="180" spans="45:45" ht="15.75" customHeight="1" x14ac:dyDescent="0.2">
      <c r="AS180" s="511"/>
    </row>
    <row r="181" spans="45:45" ht="15.75" customHeight="1" x14ac:dyDescent="0.2">
      <c r="AS181" s="511"/>
    </row>
    <row r="182" spans="45:45" ht="15.75" customHeight="1" x14ac:dyDescent="0.2">
      <c r="AS182" s="511"/>
    </row>
    <row r="183" spans="45:45" ht="15.75" customHeight="1" x14ac:dyDescent="0.2">
      <c r="AS183" s="511"/>
    </row>
    <row r="184" spans="45:45" ht="15.75" customHeight="1" x14ac:dyDescent="0.2">
      <c r="AS184" s="511"/>
    </row>
    <row r="185" spans="45:45" ht="15.75" customHeight="1" x14ac:dyDescent="0.2">
      <c r="AS185" s="511"/>
    </row>
    <row r="186" spans="45:45" ht="15.75" customHeight="1" x14ac:dyDescent="0.2">
      <c r="AS186" s="511"/>
    </row>
    <row r="187" spans="45:45" ht="15.75" customHeight="1" x14ac:dyDescent="0.2">
      <c r="AS187" s="511"/>
    </row>
    <row r="188" spans="45:45" ht="15.75" customHeight="1" x14ac:dyDescent="0.2">
      <c r="AS188" s="511"/>
    </row>
    <row r="189" spans="45:45" ht="15.75" customHeight="1" x14ac:dyDescent="0.2">
      <c r="AS189" s="511"/>
    </row>
    <row r="190" spans="45:45" ht="15.75" customHeight="1" x14ac:dyDescent="0.2">
      <c r="AS190" s="511"/>
    </row>
    <row r="191" spans="45:45" ht="15.75" customHeight="1" x14ac:dyDescent="0.2">
      <c r="AS191" s="511"/>
    </row>
    <row r="192" spans="45:45" ht="15.75" customHeight="1" x14ac:dyDescent="0.2">
      <c r="AS192" s="511"/>
    </row>
    <row r="193" spans="45:45" ht="15.75" customHeight="1" x14ac:dyDescent="0.2">
      <c r="AS193" s="511"/>
    </row>
    <row r="194" spans="45:45" ht="15.75" customHeight="1" x14ac:dyDescent="0.2">
      <c r="AS194" s="511"/>
    </row>
    <row r="195" spans="45:45" ht="15.75" customHeight="1" x14ac:dyDescent="0.2">
      <c r="AS195" s="511"/>
    </row>
    <row r="196" spans="45:45" ht="15.75" customHeight="1" x14ac:dyDescent="0.2">
      <c r="AS196" s="511"/>
    </row>
    <row r="197" spans="45:45" ht="15.75" customHeight="1" x14ac:dyDescent="0.2">
      <c r="AS197" s="511"/>
    </row>
    <row r="198" spans="45:45" ht="15.75" customHeight="1" x14ac:dyDescent="0.2">
      <c r="AS198" s="511"/>
    </row>
    <row r="199" spans="45:45" ht="15.75" customHeight="1" x14ac:dyDescent="0.2">
      <c r="AS199" s="511"/>
    </row>
    <row r="200" spans="45:45" ht="15.75" customHeight="1" x14ac:dyDescent="0.2">
      <c r="AS200" s="511"/>
    </row>
    <row r="201" spans="45:45" ht="15.75" customHeight="1" x14ac:dyDescent="0.2">
      <c r="AS201" s="511"/>
    </row>
    <row r="202" spans="45:45" ht="15.75" customHeight="1" x14ac:dyDescent="0.2">
      <c r="AS202" s="511"/>
    </row>
    <row r="203" spans="45:45" ht="15.75" customHeight="1" x14ac:dyDescent="0.2">
      <c r="AS203" s="511"/>
    </row>
    <row r="204" spans="45:45" ht="15.75" customHeight="1" x14ac:dyDescent="0.2">
      <c r="AS204" s="511"/>
    </row>
    <row r="205" spans="45:45" ht="15.75" customHeight="1" x14ac:dyDescent="0.2">
      <c r="AS205" s="511"/>
    </row>
    <row r="206" spans="45:45" ht="15.75" customHeight="1" x14ac:dyDescent="0.2">
      <c r="AS206" s="511"/>
    </row>
    <row r="207" spans="45:45" ht="15.75" customHeight="1" x14ac:dyDescent="0.2">
      <c r="AS207" s="511"/>
    </row>
    <row r="208" spans="45:45" ht="15.75" customHeight="1" x14ac:dyDescent="0.2">
      <c r="AS208" s="511"/>
    </row>
    <row r="209" spans="45:45" ht="15.75" customHeight="1" x14ac:dyDescent="0.2">
      <c r="AS209" s="511"/>
    </row>
    <row r="210" spans="45:45" ht="15.75" customHeight="1" x14ac:dyDescent="0.2">
      <c r="AS210" s="511"/>
    </row>
    <row r="211" spans="45:45" ht="15.75" customHeight="1" x14ac:dyDescent="0.2">
      <c r="AS211" s="511"/>
    </row>
    <row r="212" spans="45:45" ht="15.75" customHeight="1" x14ac:dyDescent="0.2">
      <c r="AS212" s="511"/>
    </row>
    <row r="213" spans="45:45" ht="15.75" customHeight="1" x14ac:dyDescent="0.2">
      <c r="AS213" s="511"/>
    </row>
    <row r="214" spans="45:45" ht="15.75" customHeight="1" x14ac:dyDescent="0.2">
      <c r="AS214" s="511"/>
    </row>
    <row r="215" spans="45:45" ht="15.75" customHeight="1" x14ac:dyDescent="0.2">
      <c r="AS215" s="511"/>
    </row>
    <row r="216" spans="45:45" ht="15.75" customHeight="1" x14ac:dyDescent="0.2">
      <c r="AS216" s="511"/>
    </row>
    <row r="217" spans="45:45" ht="15.75" customHeight="1" x14ac:dyDescent="0.2">
      <c r="AS217" s="511"/>
    </row>
    <row r="218" spans="45:45" ht="15.75" customHeight="1" x14ac:dyDescent="0.2">
      <c r="AS218" s="511"/>
    </row>
    <row r="219" spans="45:45" ht="15.75" customHeight="1" x14ac:dyDescent="0.2">
      <c r="AS219" s="511"/>
    </row>
    <row r="220" spans="45:45" ht="15.75" customHeight="1" x14ac:dyDescent="0.2">
      <c r="AS220" s="511"/>
    </row>
    <row r="221" spans="45:45" ht="15.75" customHeight="1" x14ac:dyDescent="0.2">
      <c r="AS221" s="511"/>
    </row>
    <row r="222" spans="45:45" ht="15.75" customHeight="1" x14ac:dyDescent="0.2">
      <c r="AS222" s="511"/>
    </row>
    <row r="223" spans="45:45" ht="15.75" customHeight="1" x14ac:dyDescent="0.2">
      <c r="AS223" s="511"/>
    </row>
    <row r="224" spans="45:45" ht="15.75" customHeight="1" x14ac:dyDescent="0.2">
      <c r="AS224" s="511"/>
    </row>
    <row r="225" spans="45:45" ht="15.75" customHeight="1" x14ac:dyDescent="0.2">
      <c r="AS225" s="511"/>
    </row>
    <row r="226" spans="45:45" ht="15.75" customHeight="1" x14ac:dyDescent="0.2">
      <c r="AS226" s="511"/>
    </row>
    <row r="227" spans="45:45" ht="15.75" customHeight="1" x14ac:dyDescent="0.2">
      <c r="AS227" s="511"/>
    </row>
    <row r="228" spans="45:45" ht="15.75" customHeight="1" x14ac:dyDescent="0.2">
      <c r="AS228" s="511"/>
    </row>
    <row r="229" spans="45:45" ht="15.75" customHeight="1" x14ac:dyDescent="0.2">
      <c r="AS229" s="511"/>
    </row>
    <row r="230" spans="45:45" ht="15.75" customHeight="1" x14ac:dyDescent="0.2">
      <c r="AS230" s="511"/>
    </row>
    <row r="231" spans="45:45" ht="15.75" customHeight="1" x14ac:dyDescent="0.2">
      <c r="AS231" s="511"/>
    </row>
    <row r="232" spans="45:45" ht="15.75" customHeight="1" x14ac:dyDescent="0.2">
      <c r="AS232" s="511"/>
    </row>
    <row r="233" spans="45:45" ht="15.75" customHeight="1" x14ac:dyDescent="0.2">
      <c r="AS233" s="511"/>
    </row>
    <row r="234" spans="45:45" ht="15.75" customHeight="1" x14ac:dyDescent="0.2">
      <c r="AS234" s="511"/>
    </row>
    <row r="235" spans="45:45" ht="15.75" customHeight="1" x14ac:dyDescent="0.2">
      <c r="AS235" s="511"/>
    </row>
    <row r="236" spans="45:45" ht="15.75" customHeight="1" x14ac:dyDescent="0.2">
      <c r="AS236" s="511"/>
    </row>
    <row r="237" spans="45:45" ht="15.75" customHeight="1" x14ac:dyDescent="0.2">
      <c r="AS237" s="511"/>
    </row>
    <row r="238" spans="45:45" ht="15.75" customHeight="1" x14ac:dyDescent="0.2">
      <c r="AS238" s="511"/>
    </row>
    <row r="239" spans="45:45" ht="15.75" customHeight="1" x14ac:dyDescent="0.2">
      <c r="AS239" s="511"/>
    </row>
    <row r="240" spans="45:45" ht="15.75" customHeight="1" x14ac:dyDescent="0.2">
      <c r="AS240" s="511"/>
    </row>
    <row r="241" spans="45:45" ht="15.75" customHeight="1" x14ac:dyDescent="0.2">
      <c r="AS241" s="511"/>
    </row>
    <row r="242" spans="45:45" ht="15.75" customHeight="1" x14ac:dyDescent="0.2">
      <c r="AS242" s="511"/>
    </row>
    <row r="243" spans="45:45" ht="15.75" customHeight="1" x14ac:dyDescent="0.2">
      <c r="AS243" s="511"/>
    </row>
    <row r="244" spans="45:45" ht="15.75" customHeight="1" x14ac:dyDescent="0.2">
      <c r="AS244" s="511"/>
    </row>
    <row r="245" spans="45:45" ht="15.75" customHeight="1" x14ac:dyDescent="0.2">
      <c r="AS245" s="511"/>
    </row>
    <row r="246" spans="45:45" ht="15.75" customHeight="1" x14ac:dyDescent="0.2">
      <c r="AS246" s="511"/>
    </row>
    <row r="247" spans="45:45" ht="15.75" customHeight="1" x14ac:dyDescent="0.2">
      <c r="AS247" s="511"/>
    </row>
    <row r="248" spans="45:45" ht="15.75" customHeight="1" x14ac:dyDescent="0.2">
      <c r="AS248" s="511"/>
    </row>
    <row r="249" spans="45:45" ht="15.75" customHeight="1" x14ac:dyDescent="0.2">
      <c r="AS249" s="511"/>
    </row>
    <row r="250" spans="45:45" ht="15.75" customHeight="1" x14ac:dyDescent="0.2">
      <c r="AS250" s="511"/>
    </row>
    <row r="251" spans="45:45" ht="15.75" customHeight="1" x14ac:dyDescent="0.2">
      <c r="AS251" s="511"/>
    </row>
    <row r="252" spans="45:45" ht="15.75" customHeight="1" x14ac:dyDescent="0.2">
      <c r="AS252" s="511"/>
    </row>
    <row r="253" spans="45:45" ht="15.75" customHeight="1" x14ac:dyDescent="0.2">
      <c r="AS253" s="511"/>
    </row>
    <row r="254" spans="45:45" ht="15.75" customHeight="1" x14ac:dyDescent="0.2">
      <c r="AS254" s="511"/>
    </row>
    <row r="255" spans="45:45" ht="15.75" customHeight="1" x14ac:dyDescent="0.2">
      <c r="AS255" s="511"/>
    </row>
    <row r="256" spans="45:45" ht="15.75" customHeight="1" x14ac:dyDescent="0.2">
      <c r="AS256" s="511"/>
    </row>
    <row r="257" spans="45:45" ht="15.75" customHeight="1" x14ac:dyDescent="0.2">
      <c r="AS257" s="511"/>
    </row>
    <row r="258" spans="45:45" ht="15.75" customHeight="1" x14ac:dyDescent="0.2">
      <c r="AS258" s="511"/>
    </row>
    <row r="259" spans="45:45" ht="15.75" customHeight="1" x14ac:dyDescent="0.2">
      <c r="AS259" s="511"/>
    </row>
    <row r="260" spans="45:45" ht="15.75" customHeight="1" x14ac:dyDescent="0.2">
      <c r="AS260" s="511"/>
    </row>
    <row r="261" spans="45:45" ht="15.75" customHeight="1" x14ac:dyDescent="0.2">
      <c r="AS261" s="511"/>
    </row>
    <row r="262" spans="45:45" ht="15.75" customHeight="1" x14ac:dyDescent="0.2">
      <c r="AS262" s="511"/>
    </row>
    <row r="263" spans="45:45" ht="15.75" customHeight="1" x14ac:dyDescent="0.2">
      <c r="AS263" s="511"/>
    </row>
    <row r="264" spans="45:45" ht="15.75" customHeight="1" x14ac:dyDescent="0.2">
      <c r="AS264" s="511"/>
    </row>
    <row r="265" spans="45:45" ht="15.75" customHeight="1" x14ac:dyDescent="0.2">
      <c r="AS265" s="511"/>
    </row>
    <row r="266" spans="45:45" ht="15.75" customHeight="1" x14ac:dyDescent="0.2">
      <c r="AS266" s="511"/>
    </row>
    <row r="267" spans="45:45" ht="15.75" customHeight="1" x14ac:dyDescent="0.2">
      <c r="AS267" s="511"/>
    </row>
    <row r="268" spans="45:45" ht="15.75" customHeight="1" x14ac:dyDescent="0.2">
      <c r="AS268" s="511"/>
    </row>
    <row r="269" spans="45:45" ht="15.75" customHeight="1" x14ac:dyDescent="0.2">
      <c r="AS269" s="511"/>
    </row>
    <row r="270" spans="45:45" ht="15.75" customHeight="1" x14ac:dyDescent="0.2">
      <c r="AS270" s="511"/>
    </row>
    <row r="271" spans="45:45" ht="15.75" customHeight="1" x14ac:dyDescent="0.2">
      <c r="AS271" s="511"/>
    </row>
    <row r="272" spans="45:45" ht="15.75" customHeight="1" x14ac:dyDescent="0.2">
      <c r="AS272" s="511"/>
    </row>
    <row r="273" spans="45:45" ht="15.75" customHeight="1" x14ac:dyDescent="0.2">
      <c r="AS273" s="511"/>
    </row>
    <row r="274" spans="45:45" ht="15.75" customHeight="1" x14ac:dyDescent="0.2">
      <c r="AS274" s="511"/>
    </row>
    <row r="275" spans="45:45" ht="15.75" customHeight="1" x14ac:dyDescent="0.2">
      <c r="AS275" s="511"/>
    </row>
    <row r="276" spans="45:45" ht="15.75" customHeight="1" x14ac:dyDescent="0.2">
      <c r="AS276" s="511"/>
    </row>
    <row r="277" spans="45:45" ht="15.75" customHeight="1" x14ac:dyDescent="0.2">
      <c r="AS277" s="511"/>
    </row>
    <row r="278" spans="45:45" ht="15.75" customHeight="1" x14ac:dyDescent="0.2">
      <c r="AS278" s="511"/>
    </row>
    <row r="279" spans="45:45" ht="15.75" customHeight="1" x14ac:dyDescent="0.2">
      <c r="AS279" s="511"/>
    </row>
    <row r="280" spans="45:45" ht="15.75" customHeight="1" x14ac:dyDescent="0.2">
      <c r="AS280" s="511"/>
    </row>
    <row r="281" spans="45:45" ht="15.75" customHeight="1" x14ac:dyDescent="0.2">
      <c r="AS281" s="511"/>
    </row>
    <row r="282" spans="45:45" ht="15.75" customHeight="1" x14ac:dyDescent="0.2">
      <c r="AS282" s="511"/>
    </row>
    <row r="283" spans="45:45" ht="15.75" customHeight="1" x14ac:dyDescent="0.2">
      <c r="AS283" s="511"/>
    </row>
    <row r="284" spans="45:45" ht="15.75" customHeight="1" x14ac:dyDescent="0.2">
      <c r="AS284" s="511"/>
    </row>
    <row r="285" spans="45:45" ht="15.75" customHeight="1" x14ac:dyDescent="0.2">
      <c r="AS285" s="511"/>
    </row>
    <row r="286" spans="45:45" ht="15.75" customHeight="1" x14ac:dyDescent="0.2">
      <c r="AS286" s="511"/>
    </row>
    <row r="287" spans="45:45" ht="15.75" customHeight="1" x14ac:dyDescent="0.2">
      <c r="AS287" s="511"/>
    </row>
    <row r="288" spans="45:45" ht="15.75" customHeight="1" x14ac:dyDescent="0.2">
      <c r="AS288" s="511"/>
    </row>
    <row r="289" spans="45:45" ht="15.75" customHeight="1" x14ac:dyDescent="0.2">
      <c r="AS289" s="511"/>
    </row>
    <row r="290" spans="45:45" ht="15.75" customHeight="1" x14ac:dyDescent="0.2">
      <c r="AS290" s="511"/>
    </row>
    <row r="291" spans="45:45" ht="15.75" customHeight="1" x14ac:dyDescent="0.2">
      <c r="AS291" s="511"/>
    </row>
    <row r="292" spans="45:45" ht="15.75" customHeight="1" x14ac:dyDescent="0.2">
      <c r="AS292" s="511"/>
    </row>
    <row r="293" spans="45:45" ht="15.75" customHeight="1" x14ac:dyDescent="0.2">
      <c r="AS293" s="511"/>
    </row>
    <row r="294" spans="45:45" ht="15.75" customHeight="1" x14ac:dyDescent="0.2">
      <c r="AS294" s="511"/>
    </row>
    <row r="295" spans="45:45" ht="15.75" customHeight="1" x14ac:dyDescent="0.2">
      <c r="AS295" s="511"/>
    </row>
    <row r="296" spans="45:45" ht="15.75" customHeight="1" x14ac:dyDescent="0.2">
      <c r="AS296" s="511"/>
    </row>
    <row r="297" spans="45:45" ht="15.75" customHeight="1" x14ac:dyDescent="0.2">
      <c r="AS297" s="511"/>
    </row>
    <row r="298" spans="45:45" ht="15.75" customHeight="1" x14ac:dyDescent="0.2">
      <c r="AS298" s="511"/>
    </row>
    <row r="299" spans="45:45" ht="15.75" customHeight="1" x14ac:dyDescent="0.2">
      <c r="AS299" s="511"/>
    </row>
    <row r="300" spans="45:45" ht="15.75" customHeight="1" x14ac:dyDescent="0.2">
      <c r="AS300" s="511"/>
    </row>
    <row r="301" spans="45:45" ht="15.75" customHeight="1" x14ac:dyDescent="0.2">
      <c r="AS301" s="511"/>
    </row>
    <row r="302" spans="45:45" ht="15.75" customHeight="1" x14ac:dyDescent="0.2">
      <c r="AS302" s="511"/>
    </row>
    <row r="303" spans="45:45" ht="15.75" customHeight="1" x14ac:dyDescent="0.2">
      <c r="AS303" s="511"/>
    </row>
    <row r="304" spans="45:45" ht="15.75" customHeight="1" x14ac:dyDescent="0.2">
      <c r="AS304" s="511"/>
    </row>
    <row r="305" spans="45:45" ht="15.75" customHeight="1" x14ac:dyDescent="0.2">
      <c r="AS305" s="511"/>
    </row>
    <row r="306" spans="45:45" ht="15.75" customHeight="1" x14ac:dyDescent="0.2">
      <c r="AS306" s="511"/>
    </row>
    <row r="307" spans="45:45" ht="15.75" customHeight="1" x14ac:dyDescent="0.2">
      <c r="AS307" s="511"/>
    </row>
    <row r="308" spans="45:45" ht="15.75" customHeight="1" x14ac:dyDescent="0.2">
      <c r="AS308" s="511"/>
    </row>
    <row r="309" spans="45:45" ht="15.75" customHeight="1" x14ac:dyDescent="0.2">
      <c r="AS309" s="511"/>
    </row>
    <row r="310" spans="45:45" ht="15.75" customHeight="1" x14ac:dyDescent="0.2">
      <c r="AS310" s="511"/>
    </row>
    <row r="311" spans="45:45" ht="15.75" customHeight="1" x14ac:dyDescent="0.2">
      <c r="AS311" s="511"/>
    </row>
    <row r="312" spans="45:45" ht="15.75" customHeight="1" x14ac:dyDescent="0.2">
      <c r="AS312" s="511"/>
    </row>
    <row r="313" spans="45:45" ht="15.75" customHeight="1" x14ac:dyDescent="0.2">
      <c r="AS313" s="511"/>
    </row>
    <row r="314" spans="45:45" ht="15.75" customHeight="1" x14ac:dyDescent="0.2">
      <c r="AS314" s="511"/>
    </row>
    <row r="315" spans="45:45" ht="15.75" customHeight="1" x14ac:dyDescent="0.2">
      <c r="AS315" s="511"/>
    </row>
    <row r="316" spans="45:45" ht="15.75" customHeight="1" x14ac:dyDescent="0.2">
      <c r="AS316" s="511"/>
    </row>
    <row r="317" spans="45:45" ht="15.75" customHeight="1" x14ac:dyDescent="0.2">
      <c r="AS317" s="511"/>
    </row>
    <row r="318" spans="45:45" ht="15.75" customHeight="1" x14ac:dyDescent="0.2">
      <c r="AS318" s="511"/>
    </row>
    <row r="319" spans="45:45" ht="15.75" customHeight="1" x14ac:dyDescent="0.2">
      <c r="AS319" s="511"/>
    </row>
    <row r="320" spans="45:45" ht="15.75" customHeight="1" x14ac:dyDescent="0.2">
      <c r="AS320" s="511"/>
    </row>
    <row r="321" spans="45:45" ht="15.75" customHeight="1" x14ac:dyDescent="0.2">
      <c r="AS321" s="511"/>
    </row>
    <row r="322" spans="45:45" ht="15.75" customHeight="1" x14ac:dyDescent="0.2">
      <c r="AS322" s="511"/>
    </row>
    <row r="323" spans="45:45" ht="15.75" customHeight="1" x14ac:dyDescent="0.2">
      <c r="AS323" s="511"/>
    </row>
    <row r="324" spans="45:45" ht="15.75" customHeight="1" x14ac:dyDescent="0.2">
      <c r="AS324" s="511"/>
    </row>
    <row r="325" spans="45:45" ht="15.75" customHeight="1" x14ac:dyDescent="0.2">
      <c r="AS325" s="511"/>
    </row>
    <row r="326" spans="45:45" ht="15.75" customHeight="1" x14ac:dyDescent="0.2">
      <c r="AS326" s="511"/>
    </row>
    <row r="327" spans="45:45" ht="15.75" customHeight="1" x14ac:dyDescent="0.2">
      <c r="AS327" s="511"/>
    </row>
    <row r="328" spans="45:45" ht="15.75" customHeight="1" x14ac:dyDescent="0.2">
      <c r="AS328" s="511"/>
    </row>
    <row r="329" spans="45:45" ht="15.75" customHeight="1" x14ac:dyDescent="0.2">
      <c r="AS329" s="511"/>
    </row>
    <row r="330" spans="45:45" ht="15.75" customHeight="1" x14ac:dyDescent="0.2">
      <c r="AS330" s="511"/>
    </row>
    <row r="331" spans="45:45" ht="15.75" customHeight="1" x14ac:dyDescent="0.2">
      <c r="AS331" s="511"/>
    </row>
    <row r="332" spans="45:45" ht="15.75" customHeight="1" x14ac:dyDescent="0.2">
      <c r="AS332" s="511"/>
    </row>
    <row r="333" spans="45:45" ht="15.75" customHeight="1" x14ac:dyDescent="0.2">
      <c r="AS333" s="511"/>
    </row>
    <row r="334" spans="45:45" ht="15.75" customHeight="1" x14ac:dyDescent="0.2">
      <c r="AS334" s="511"/>
    </row>
    <row r="335" spans="45:45" ht="15.75" customHeight="1" x14ac:dyDescent="0.2">
      <c r="AS335" s="511"/>
    </row>
    <row r="336" spans="45:45" ht="15.75" customHeight="1" x14ac:dyDescent="0.2">
      <c r="AS336" s="511"/>
    </row>
    <row r="337" spans="45:45" ht="15.75" customHeight="1" x14ac:dyDescent="0.2">
      <c r="AS337" s="511"/>
    </row>
    <row r="338" spans="45:45" ht="15.75" customHeight="1" x14ac:dyDescent="0.2">
      <c r="AS338" s="511"/>
    </row>
    <row r="339" spans="45:45" ht="15.75" customHeight="1" x14ac:dyDescent="0.2">
      <c r="AS339" s="511"/>
    </row>
    <row r="340" spans="45:45" ht="15.75" customHeight="1" x14ac:dyDescent="0.2">
      <c r="AS340" s="511"/>
    </row>
    <row r="341" spans="45:45" ht="15.75" customHeight="1" x14ac:dyDescent="0.2">
      <c r="AS341" s="511"/>
    </row>
    <row r="342" spans="45:45" ht="15.75" customHeight="1" x14ac:dyDescent="0.2">
      <c r="AS342" s="511"/>
    </row>
    <row r="343" spans="45:45" ht="15.75" customHeight="1" x14ac:dyDescent="0.2">
      <c r="AS343" s="511"/>
    </row>
    <row r="344" spans="45:45" ht="15.75" customHeight="1" x14ac:dyDescent="0.2">
      <c r="AS344" s="511"/>
    </row>
    <row r="345" spans="45:45" ht="15.75" customHeight="1" x14ac:dyDescent="0.2">
      <c r="AS345" s="511"/>
    </row>
    <row r="346" spans="45:45" ht="15.75" customHeight="1" x14ac:dyDescent="0.2">
      <c r="AS346" s="511"/>
    </row>
    <row r="347" spans="45:45" ht="15.75" customHeight="1" x14ac:dyDescent="0.2">
      <c r="AS347" s="511"/>
    </row>
    <row r="348" spans="45:45" ht="15.75" customHeight="1" x14ac:dyDescent="0.2">
      <c r="AS348" s="511"/>
    </row>
    <row r="349" spans="45:45" ht="15.75" customHeight="1" x14ac:dyDescent="0.2">
      <c r="AS349" s="511"/>
    </row>
    <row r="350" spans="45:45" ht="15.75" customHeight="1" x14ac:dyDescent="0.2">
      <c r="AS350" s="511"/>
    </row>
    <row r="351" spans="45:45" ht="15.75" customHeight="1" x14ac:dyDescent="0.2">
      <c r="AS351" s="511"/>
    </row>
    <row r="352" spans="45:45" ht="15.75" customHeight="1" x14ac:dyDescent="0.2">
      <c r="AS352" s="511"/>
    </row>
    <row r="353" spans="45:45" ht="15.75" customHeight="1" x14ac:dyDescent="0.2">
      <c r="AS353" s="511"/>
    </row>
    <row r="354" spans="45:45" ht="15.75" customHeight="1" x14ac:dyDescent="0.2">
      <c r="AS354" s="511"/>
    </row>
    <row r="355" spans="45:45" ht="15.75" customHeight="1" x14ac:dyDescent="0.2">
      <c r="AS355" s="511"/>
    </row>
    <row r="356" spans="45:45" ht="15.75" customHeight="1" x14ac:dyDescent="0.2">
      <c r="AS356" s="511"/>
    </row>
    <row r="357" spans="45:45" ht="15.75" customHeight="1" x14ac:dyDescent="0.2">
      <c r="AS357" s="511"/>
    </row>
    <row r="358" spans="45:45" ht="15.75" customHeight="1" x14ac:dyDescent="0.2">
      <c r="AS358" s="511"/>
    </row>
    <row r="359" spans="45:45" ht="15.75" customHeight="1" x14ac:dyDescent="0.2">
      <c r="AS359" s="511"/>
    </row>
    <row r="360" spans="45:45" ht="15.75" customHeight="1" x14ac:dyDescent="0.2">
      <c r="AS360" s="511"/>
    </row>
    <row r="361" spans="45:45" ht="15.75" customHeight="1" x14ac:dyDescent="0.2">
      <c r="AS361" s="511"/>
    </row>
    <row r="362" spans="45:45" ht="15.75" customHeight="1" x14ac:dyDescent="0.2">
      <c r="AS362" s="511"/>
    </row>
    <row r="363" spans="45:45" ht="15.75" customHeight="1" x14ac:dyDescent="0.2">
      <c r="AS363" s="511"/>
    </row>
    <row r="364" spans="45:45" ht="15.75" customHeight="1" x14ac:dyDescent="0.2">
      <c r="AS364" s="511"/>
    </row>
    <row r="365" spans="45:45" ht="15.75" customHeight="1" x14ac:dyDescent="0.2">
      <c r="AS365" s="511"/>
    </row>
    <row r="366" spans="45:45" ht="15.75" customHeight="1" x14ac:dyDescent="0.2">
      <c r="AS366" s="511"/>
    </row>
    <row r="367" spans="45:45" ht="15.75" customHeight="1" x14ac:dyDescent="0.2">
      <c r="AS367" s="511"/>
    </row>
    <row r="368" spans="45:45" ht="15.75" customHeight="1" x14ac:dyDescent="0.2">
      <c r="AS368" s="511"/>
    </row>
    <row r="369" spans="45:45" ht="15.75" customHeight="1" x14ac:dyDescent="0.2">
      <c r="AS369" s="511"/>
    </row>
    <row r="370" spans="45:45" ht="15.75" customHeight="1" x14ac:dyDescent="0.2">
      <c r="AS370" s="511"/>
    </row>
    <row r="371" spans="45:45" ht="15.75" customHeight="1" x14ac:dyDescent="0.2">
      <c r="AS371" s="511"/>
    </row>
    <row r="372" spans="45:45" ht="15.75" customHeight="1" x14ac:dyDescent="0.2">
      <c r="AS372" s="511"/>
    </row>
    <row r="373" spans="45:45" ht="15.75" customHeight="1" x14ac:dyDescent="0.2">
      <c r="AS373" s="511"/>
    </row>
    <row r="374" spans="45:45" ht="15.75" customHeight="1" x14ac:dyDescent="0.2">
      <c r="AS374" s="511"/>
    </row>
    <row r="375" spans="45:45" ht="15.75" customHeight="1" x14ac:dyDescent="0.2">
      <c r="AS375" s="511"/>
    </row>
    <row r="376" spans="45:45" ht="15.75" customHeight="1" x14ac:dyDescent="0.2">
      <c r="AS376" s="511"/>
    </row>
    <row r="377" spans="45:45" ht="15.75" customHeight="1" x14ac:dyDescent="0.2">
      <c r="AS377" s="511"/>
    </row>
    <row r="378" spans="45:45" ht="15.75" customHeight="1" x14ac:dyDescent="0.2">
      <c r="AS378" s="511"/>
    </row>
    <row r="379" spans="45:45" ht="15.75" customHeight="1" x14ac:dyDescent="0.2">
      <c r="AS379" s="511"/>
    </row>
    <row r="380" spans="45:45" ht="15.75" customHeight="1" x14ac:dyDescent="0.2">
      <c r="AS380" s="511"/>
    </row>
    <row r="381" spans="45:45" ht="15.75" customHeight="1" x14ac:dyDescent="0.2">
      <c r="AS381" s="511"/>
    </row>
    <row r="382" spans="45:45" ht="15.75" customHeight="1" x14ac:dyDescent="0.2">
      <c r="AS382" s="511"/>
    </row>
    <row r="383" spans="45:45" ht="15.75" customHeight="1" x14ac:dyDescent="0.2">
      <c r="AS383" s="511"/>
    </row>
    <row r="384" spans="45:45" ht="15.75" customHeight="1" x14ac:dyDescent="0.2">
      <c r="AS384" s="511"/>
    </row>
    <row r="385" spans="45:45" ht="15.75" customHeight="1" x14ac:dyDescent="0.2">
      <c r="AS385" s="511"/>
    </row>
    <row r="386" spans="45:45" ht="15.75" customHeight="1" x14ac:dyDescent="0.2">
      <c r="AS386" s="511"/>
    </row>
    <row r="387" spans="45:45" ht="15.75" customHeight="1" x14ac:dyDescent="0.2">
      <c r="AS387" s="511"/>
    </row>
    <row r="388" spans="45:45" ht="15.75" customHeight="1" x14ac:dyDescent="0.2">
      <c r="AS388" s="511"/>
    </row>
    <row r="389" spans="45:45" ht="15.75" customHeight="1" x14ac:dyDescent="0.2">
      <c r="AS389" s="511"/>
    </row>
    <row r="390" spans="45:45" ht="15.75" customHeight="1" x14ac:dyDescent="0.2">
      <c r="AS390" s="511"/>
    </row>
    <row r="391" spans="45:45" ht="15.75" customHeight="1" x14ac:dyDescent="0.2">
      <c r="AS391" s="511"/>
    </row>
    <row r="392" spans="45:45" ht="15.75" customHeight="1" x14ac:dyDescent="0.2">
      <c r="AS392" s="511"/>
    </row>
    <row r="393" spans="45:45" ht="15.75" customHeight="1" x14ac:dyDescent="0.2">
      <c r="AS393" s="511"/>
    </row>
    <row r="394" spans="45:45" ht="15.75" customHeight="1" x14ac:dyDescent="0.2">
      <c r="AS394" s="511"/>
    </row>
    <row r="395" spans="45:45" ht="15.75" customHeight="1" x14ac:dyDescent="0.2">
      <c r="AS395" s="511"/>
    </row>
    <row r="396" spans="45:45" ht="15.75" customHeight="1" x14ac:dyDescent="0.2">
      <c r="AS396" s="511"/>
    </row>
    <row r="397" spans="45:45" ht="15.75" customHeight="1" x14ac:dyDescent="0.2">
      <c r="AS397" s="511"/>
    </row>
    <row r="398" spans="45:45" ht="15.75" customHeight="1" x14ac:dyDescent="0.2">
      <c r="AS398" s="511"/>
    </row>
    <row r="399" spans="45:45" ht="15.75" customHeight="1" x14ac:dyDescent="0.2">
      <c r="AS399" s="511"/>
    </row>
    <row r="400" spans="45:45" ht="15.75" customHeight="1" x14ac:dyDescent="0.2">
      <c r="AS400" s="511"/>
    </row>
    <row r="401" spans="45:45" ht="15.75" customHeight="1" x14ac:dyDescent="0.2">
      <c r="AS401" s="511"/>
    </row>
    <row r="402" spans="45:45" ht="15.75" customHeight="1" x14ac:dyDescent="0.2">
      <c r="AS402" s="511"/>
    </row>
    <row r="403" spans="45:45" ht="15.75" customHeight="1" x14ac:dyDescent="0.2">
      <c r="AS403" s="511"/>
    </row>
    <row r="404" spans="45:45" ht="15.75" customHeight="1" x14ac:dyDescent="0.2">
      <c r="AS404" s="511"/>
    </row>
    <row r="405" spans="45:45" ht="15.75" customHeight="1" x14ac:dyDescent="0.2">
      <c r="AS405" s="511"/>
    </row>
    <row r="406" spans="45:45" ht="15.75" customHeight="1" x14ac:dyDescent="0.2">
      <c r="AS406" s="511"/>
    </row>
    <row r="407" spans="45:45" ht="15.75" customHeight="1" x14ac:dyDescent="0.2">
      <c r="AS407" s="511"/>
    </row>
    <row r="408" spans="45:45" ht="15.75" customHeight="1" x14ac:dyDescent="0.2">
      <c r="AS408" s="511"/>
    </row>
    <row r="409" spans="45:45" ht="15.75" customHeight="1" x14ac:dyDescent="0.2">
      <c r="AS409" s="511"/>
    </row>
    <row r="410" spans="45:45" ht="15.75" customHeight="1" x14ac:dyDescent="0.2">
      <c r="AS410" s="511"/>
    </row>
    <row r="411" spans="45:45" ht="15.75" customHeight="1" x14ac:dyDescent="0.2">
      <c r="AS411" s="511"/>
    </row>
    <row r="412" spans="45:45" ht="15.75" customHeight="1" x14ac:dyDescent="0.2">
      <c r="AS412" s="511"/>
    </row>
    <row r="413" spans="45:45" ht="15.75" customHeight="1" x14ac:dyDescent="0.2">
      <c r="AS413" s="511"/>
    </row>
    <row r="414" spans="45:45" ht="15.75" customHeight="1" x14ac:dyDescent="0.2">
      <c r="AS414" s="511"/>
    </row>
    <row r="415" spans="45:45" ht="15.75" customHeight="1" x14ac:dyDescent="0.2">
      <c r="AS415" s="511"/>
    </row>
    <row r="416" spans="45:45" ht="15.75" customHeight="1" x14ac:dyDescent="0.2">
      <c r="AS416" s="511"/>
    </row>
    <row r="417" spans="45:45" ht="15.75" customHeight="1" x14ac:dyDescent="0.2">
      <c r="AS417" s="511"/>
    </row>
    <row r="418" spans="45:45" ht="15.75" customHeight="1" x14ac:dyDescent="0.2">
      <c r="AS418" s="511"/>
    </row>
    <row r="419" spans="45:45" ht="15.75" customHeight="1" x14ac:dyDescent="0.2">
      <c r="AS419" s="511"/>
    </row>
    <row r="420" spans="45:45" ht="15.75" customHeight="1" x14ac:dyDescent="0.2">
      <c r="AS420" s="511"/>
    </row>
    <row r="421" spans="45:45" ht="15.75" customHeight="1" x14ac:dyDescent="0.2">
      <c r="AS421" s="511"/>
    </row>
    <row r="422" spans="45:45" ht="15.75" customHeight="1" x14ac:dyDescent="0.2">
      <c r="AS422" s="511"/>
    </row>
    <row r="423" spans="45:45" ht="15.75" customHeight="1" x14ac:dyDescent="0.2">
      <c r="AS423" s="511"/>
    </row>
    <row r="424" spans="45:45" ht="15.75" customHeight="1" x14ac:dyDescent="0.2">
      <c r="AS424" s="511"/>
    </row>
    <row r="425" spans="45:45" ht="15.75" customHeight="1" x14ac:dyDescent="0.2">
      <c r="AS425" s="511"/>
    </row>
    <row r="426" spans="45:45" ht="15.75" customHeight="1" x14ac:dyDescent="0.2">
      <c r="AS426" s="511"/>
    </row>
    <row r="427" spans="45:45" ht="15.75" customHeight="1" x14ac:dyDescent="0.2">
      <c r="AS427" s="511"/>
    </row>
    <row r="428" spans="45:45" ht="15.75" customHeight="1" x14ac:dyDescent="0.2">
      <c r="AS428" s="511"/>
    </row>
    <row r="429" spans="45:45" ht="15.75" customHeight="1" x14ac:dyDescent="0.2">
      <c r="AS429" s="511"/>
    </row>
    <row r="430" spans="45:45" ht="15.75" customHeight="1" x14ac:dyDescent="0.2">
      <c r="AS430" s="511"/>
    </row>
    <row r="431" spans="45:45" ht="15.75" customHeight="1" x14ac:dyDescent="0.2">
      <c r="AS431" s="511"/>
    </row>
    <row r="432" spans="45:45" ht="15.75" customHeight="1" x14ac:dyDescent="0.2">
      <c r="AS432" s="511"/>
    </row>
    <row r="433" spans="45:45" ht="15.75" customHeight="1" x14ac:dyDescent="0.2">
      <c r="AS433" s="511"/>
    </row>
    <row r="434" spans="45:45" ht="15.75" customHeight="1" x14ac:dyDescent="0.2">
      <c r="AS434" s="511"/>
    </row>
    <row r="435" spans="45:45" ht="15.75" customHeight="1" x14ac:dyDescent="0.2">
      <c r="AS435" s="511"/>
    </row>
    <row r="436" spans="45:45" ht="15.75" customHeight="1" x14ac:dyDescent="0.2">
      <c r="AS436" s="511"/>
    </row>
    <row r="437" spans="45:45" ht="15.75" customHeight="1" x14ac:dyDescent="0.2">
      <c r="AS437" s="511"/>
    </row>
    <row r="438" spans="45:45" ht="15.75" customHeight="1" x14ac:dyDescent="0.2">
      <c r="AS438" s="511"/>
    </row>
    <row r="439" spans="45:45" ht="15.75" customHeight="1" x14ac:dyDescent="0.2">
      <c r="AS439" s="511"/>
    </row>
    <row r="440" spans="45:45" ht="15.75" customHeight="1" x14ac:dyDescent="0.2">
      <c r="AS440" s="511"/>
    </row>
    <row r="441" spans="45:45" ht="15.75" customHeight="1" x14ac:dyDescent="0.2">
      <c r="AS441" s="511"/>
    </row>
    <row r="442" spans="45:45" ht="15.75" customHeight="1" x14ac:dyDescent="0.2">
      <c r="AS442" s="511"/>
    </row>
    <row r="443" spans="45:45" ht="15.75" customHeight="1" x14ac:dyDescent="0.2">
      <c r="AS443" s="511"/>
    </row>
    <row r="444" spans="45:45" ht="15.75" customHeight="1" x14ac:dyDescent="0.2">
      <c r="AS444" s="511"/>
    </row>
    <row r="445" spans="45:45" ht="15.75" customHeight="1" x14ac:dyDescent="0.2">
      <c r="AS445" s="511"/>
    </row>
    <row r="446" spans="45:45" ht="15.75" customHeight="1" x14ac:dyDescent="0.2">
      <c r="AS446" s="511"/>
    </row>
    <row r="447" spans="45:45" ht="15.75" customHeight="1" x14ac:dyDescent="0.2">
      <c r="AS447" s="511"/>
    </row>
    <row r="448" spans="45:45" ht="15.75" customHeight="1" x14ac:dyDescent="0.2">
      <c r="AS448" s="511"/>
    </row>
    <row r="449" spans="45:45" ht="15.75" customHeight="1" x14ac:dyDescent="0.2">
      <c r="AS449" s="511"/>
    </row>
    <row r="450" spans="45:45" ht="15.75" customHeight="1" x14ac:dyDescent="0.2">
      <c r="AS450" s="511"/>
    </row>
    <row r="451" spans="45:45" ht="15.75" customHeight="1" x14ac:dyDescent="0.2">
      <c r="AS451" s="511"/>
    </row>
    <row r="452" spans="45:45" ht="15.75" customHeight="1" x14ac:dyDescent="0.2">
      <c r="AS452" s="511"/>
    </row>
    <row r="453" spans="45:45" ht="15.75" customHeight="1" x14ac:dyDescent="0.2">
      <c r="AS453" s="511"/>
    </row>
    <row r="454" spans="45:45" ht="15.75" customHeight="1" x14ac:dyDescent="0.2">
      <c r="AS454" s="511"/>
    </row>
    <row r="455" spans="45:45" ht="15.75" customHeight="1" x14ac:dyDescent="0.2">
      <c r="AS455" s="511"/>
    </row>
    <row r="456" spans="45:45" ht="15.75" customHeight="1" x14ac:dyDescent="0.2">
      <c r="AS456" s="511"/>
    </row>
    <row r="457" spans="45:45" ht="15.75" customHeight="1" x14ac:dyDescent="0.2">
      <c r="AS457" s="511"/>
    </row>
    <row r="458" spans="45:45" ht="15.75" customHeight="1" x14ac:dyDescent="0.2">
      <c r="AS458" s="511"/>
    </row>
    <row r="459" spans="45:45" ht="15.75" customHeight="1" x14ac:dyDescent="0.2">
      <c r="AS459" s="511"/>
    </row>
    <row r="460" spans="45:45" ht="15.75" customHeight="1" x14ac:dyDescent="0.2">
      <c r="AS460" s="511"/>
    </row>
    <row r="461" spans="45:45" ht="15.75" customHeight="1" x14ac:dyDescent="0.2">
      <c r="AS461" s="511"/>
    </row>
    <row r="462" spans="45:45" ht="15.75" customHeight="1" x14ac:dyDescent="0.2">
      <c r="AS462" s="511"/>
    </row>
    <row r="463" spans="45:45" ht="15.75" customHeight="1" x14ac:dyDescent="0.2">
      <c r="AS463" s="511"/>
    </row>
    <row r="464" spans="45:45" ht="15.75" customHeight="1" x14ac:dyDescent="0.2">
      <c r="AS464" s="511"/>
    </row>
    <row r="465" spans="45:45" ht="15.75" customHeight="1" x14ac:dyDescent="0.2">
      <c r="AS465" s="511"/>
    </row>
    <row r="466" spans="45:45" ht="15.75" customHeight="1" x14ac:dyDescent="0.2">
      <c r="AS466" s="511"/>
    </row>
    <row r="467" spans="45:45" ht="15.75" customHeight="1" x14ac:dyDescent="0.2">
      <c r="AS467" s="511"/>
    </row>
    <row r="468" spans="45:45" ht="15.75" customHeight="1" x14ac:dyDescent="0.2">
      <c r="AS468" s="511"/>
    </row>
    <row r="469" spans="45:45" ht="15.75" customHeight="1" x14ac:dyDescent="0.2">
      <c r="AS469" s="511"/>
    </row>
    <row r="470" spans="45:45" ht="15.75" customHeight="1" x14ac:dyDescent="0.2">
      <c r="AS470" s="511"/>
    </row>
    <row r="471" spans="45:45" ht="15.75" customHeight="1" x14ac:dyDescent="0.2">
      <c r="AS471" s="511"/>
    </row>
    <row r="472" spans="45:45" ht="15.75" customHeight="1" x14ac:dyDescent="0.2">
      <c r="AS472" s="511"/>
    </row>
    <row r="473" spans="45:45" ht="15.75" customHeight="1" x14ac:dyDescent="0.2">
      <c r="AS473" s="511"/>
    </row>
    <row r="474" spans="45:45" ht="15.75" customHeight="1" x14ac:dyDescent="0.2">
      <c r="AS474" s="511"/>
    </row>
    <row r="475" spans="45:45" ht="15.75" customHeight="1" x14ac:dyDescent="0.2">
      <c r="AS475" s="511"/>
    </row>
    <row r="476" spans="45:45" ht="15.75" customHeight="1" x14ac:dyDescent="0.2">
      <c r="AS476" s="511"/>
    </row>
    <row r="477" spans="45:45" ht="15.75" customHeight="1" x14ac:dyDescent="0.2">
      <c r="AS477" s="511"/>
    </row>
    <row r="478" spans="45:45" ht="15.75" customHeight="1" x14ac:dyDescent="0.2">
      <c r="AS478" s="511"/>
    </row>
    <row r="479" spans="45:45" ht="15.75" customHeight="1" x14ac:dyDescent="0.2">
      <c r="AS479" s="511"/>
    </row>
    <row r="480" spans="45:45" ht="15.75" customHeight="1" x14ac:dyDescent="0.2">
      <c r="AS480" s="511"/>
    </row>
    <row r="481" spans="45:45" ht="15.75" customHeight="1" x14ac:dyDescent="0.2">
      <c r="AS481" s="511"/>
    </row>
    <row r="482" spans="45:45" ht="15.75" customHeight="1" x14ac:dyDescent="0.2">
      <c r="AS482" s="511"/>
    </row>
    <row r="483" spans="45:45" ht="15.75" customHeight="1" x14ac:dyDescent="0.2">
      <c r="AS483" s="511"/>
    </row>
    <row r="484" spans="45:45" ht="15.75" customHeight="1" x14ac:dyDescent="0.2">
      <c r="AS484" s="511"/>
    </row>
    <row r="485" spans="45:45" ht="15.75" customHeight="1" x14ac:dyDescent="0.2">
      <c r="AS485" s="511"/>
    </row>
    <row r="486" spans="45:45" ht="15.75" customHeight="1" x14ac:dyDescent="0.2">
      <c r="AS486" s="511"/>
    </row>
    <row r="487" spans="45:45" ht="15.75" customHeight="1" x14ac:dyDescent="0.2">
      <c r="AS487" s="511"/>
    </row>
    <row r="488" spans="45:45" ht="15.75" customHeight="1" x14ac:dyDescent="0.2">
      <c r="AS488" s="511"/>
    </row>
    <row r="489" spans="45:45" ht="15.75" customHeight="1" x14ac:dyDescent="0.2">
      <c r="AS489" s="511"/>
    </row>
    <row r="490" spans="45:45" ht="15.75" customHeight="1" x14ac:dyDescent="0.2">
      <c r="AS490" s="511"/>
    </row>
    <row r="491" spans="45:45" ht="15.75" customHeight="1" x14ac:dyDescent="0.2">
      <c r="AS491" s="511"/>
    </row>
    <row r="492" spans="45:45" ht="15.75" customHeight="1" x14ac:dyDescent="0.2">
      <c r="AS492" s="511"/>
    </row>
    <row r="493" spans="45:45" ht="15.75" customHeight="1" x14ac:dyDescent="0.2">
      <c r="AS493" s="511"/>
    </row>
    <row r="494" spans="45:45" ht="15.75" customHeight="1" x14ac:dyDescent="0.2">
      <c r="AS494" s="511"/>
    </row>
    <row r="495" spans="45:45" ht="15.75" customHeight="1" x14ac:dyDescent="0.2">
      <c r="AS495" s="511"/>
    </row>
    <row r="496" spans="45:45" ht="15.75" customHeight="1" x14ac:dyDescent="0.2">
      <c r="AS496" s="511"/>
    </row>
    <row r="497" spans="45:45" ht="15.75" customHeight="1" x14ac:dyDescent="0.2">
      <c r="AS497" s="511"/>
    </row>
    <row r="498" spans="45:45" ht="15.75" customHeight="1" x14ac:dyDescent="0.2">
      <c r="AS498" s="511"/>
    </row>
    <row r="499" spans="45:45" ht="15.75" customHeight="1" x14ac:dyDescent="0.2">
      <c r="AS499" s="511"/>
    </row>
    <row r="500" spans="45:45" ht="15.75" customHeight="1" x14ac:dyDescent="0.2">
      <c r="AS500" s="511"/>
    </row>
    <row r="501" spans="45:45" ht="15.75" customHeight="1" x14ac:dyDescent="0.2">
      <c r="AS501" s="511"/>
    </row>
    <row r="502" spans="45:45" ht="15.75" customHeight="1" x14ac:dyDescent="0.2">
      <c r="AS502" s="511"/>
    </row>
    <row r="503" spans="45:45" ht="15.75" customHeight="1" x14ac:dyDescent="0.2">
      <c r="AS503" s="511"/>
    </row>
    <row r="504" spans="45:45" ht="15.75" customHeight="1" x14ac:dyDescent="0.2">
      <c r="AS504" s="511"/>
    </row>
    <row r="505" spans="45:45" ht="15.75" customHeight="1" x14ac:dyDescent="0.2">
      <c r="AS505" s="511"/>
    </row>
    <row r="506" spans="45:45" ht="15.75" customHeight="1" x14ac:dyDescent="0.2">
      <c r="AS506" s="511"/>
    </row>
    <row r="507" spans="45:45" ht="15.75" customHeight="1" x14ac:dyDescent="0.2">
      <c r="AS507" s="511"/>
    </row>
    <row r="508" spans="45:45" ht="15.75" customHeight="1" x14ac:dyDescent="0.2">
      <c r="AS508" s="511"/>
    </row>
    <row r="509" spans="45:45" ht="15.75" customHeight="1" x14ac:dyDescent="0.2">
      <c r="AS509" s="511"/>
    </row>
    <row r="510" spans="45:45" ht="15.75" customHeight="1" x14ac:dyDescent="0.2">
      <c r="AS510" s="511"/>
    </row>
    <row r="511" spans="45:45" ht="15.75" customHeight="1" x14ac:dyDescent="0.2">
      <c r="AS511" s="511"/>
    </row>
    <row r="512" spans="45:45" ht="15.75" customHeight="1" x14ac:dyDescent="0.2">
      <c r="AS512" s="511"/>
    </row>
    <row r="513" spans="45:45" ht="15.75" customHeight="1" x14ac:dyDescent="0.2">
      <c r="AS513" s="511"/>
    </row>
    <row r="514" spans="45:45" ht="15.75" customHeight="1" x14ac:dyDescent="0.2">
      <c r="AS514" s="511"/>
    </row>
    <row r="515" spans="45:45" ht="15.75" customHeight="1" x14ac:dyDescent="0.2">
      <c r="AS515" s="511"/>
    </row>
    <row r="516" spans="45:45" ht="15.75" customHeight="1" x14ac:dyDescent="0.2">
      <c r="AS516" s="511"/>
    </row>
    <row r="517" spans="45:45" ht="15.75" customHeight="1" x14ac:dyDescent="0.2">
      <c r="AS517" s="511"/>
    </row>
    <row r="518" spans="45:45" ht="15.75" customHeight="1" x14ac:dyDescent="0.2">
      <c r="AS518" s="511"/>
    </row>
    <row r="519" spans="45:45" ht="15.75" customHeight="1" x14ac:dyDescent="0.2">
      <c r="AS519" s="511"/>
    </row>
    <row r="520" spans="45:45" ht="15.75" customHeight="1" x14ac:dyDescent="0.2">
      <c r="AS520" s="511"/>
    </row>
    <row r="521" spans="45:45" ht="15.75" customHeight="1" x14ac:dyDescent="0.2">
      <c r="AS521" s="511"/>
    </row>
    <row r="522" spans="45:45" ht="15.75" customHeight="1" x14ac:dyDescent="0.2">
      <c r="AS522" s="511"/>
    </row>
  </sheetData>
  <hyperlinks>
    <hyperlink ref="AV1" location="'Spis treści_Contents'!A1" display="spis treści" xr:uid="{00000000-0004-0000-0300-000000000000}"/>
    <hyperlink ref="AV2" location="'Spis treści_Contents'!A1" display="contents" xr:uid="{00000000-0004-0000-0300-000001000000}"/>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57.7109375" style="511" customWidth="1"/>
    <col min="2" max="2" width="58.140625" style="511" bestFit="1" customWidth="1"/>
    <col min="3" max="28" width="12.7109375" style="510" hidden="1" customWidth="1" outlineLevel="1"/>
    <col min="29" max="29" width="12.7109375" style="507" hidden="1" customWidth="1" outlineLevel="1"/>
    <col min="30" max="30" width="12.7109375" style="510" hidden="1" customWidth="1" outlineLevel="1"/>
    <col min="31" max="32" width="12.7109375" style="509" hidden="1" customWidth="1" outlineLevel="1"/>
    <col min="33" max="42" width="12.7109375" style="508" hidden="1" customWidth="1" outlineLevel="1"/>
    <col min="43" max="43" width="12.7109375" style="508" customWidth="1" collapsed="1"/>
    <col min="44" max="45" width="12.7109375" style="508" customWidth="1"/>
    <col min="46" max="47" width="12.7109375" style="507" customWidth="1"/>
    <col min="48" max="48" width="13.140625" style="507" customWidth="1"/>
    <col min="49" max="49" width="12.7109375" style="507"/>
    <col min="50" max="50" width="12.7109375" style="507" customWidth="1"/>
    <col min="51" max="58" width="12.7109375" style="507"/>
    <col min="59" max="60" width="12.7109375" style="511"/>
    <col min="61" max="16384" width="12.7109375" style="507"/>
  </cols>
  <sheetData>
    <row r="1" spans="1:63" ht="23.25" customHeight="1" x14ac:dyDescent="0.25">
      <c r="A1" s="567" t="s">
        <v>0</v>
      </c>
      <c r="B1" s="567" t="s">
        <v>148</v>
      </c>
      <c r="C1" s="526"/>
      <c r="D1" s="526"/>
      <c r="E1" s="526"/>
      <c r="F1" s="526"/>
      <c r="G1" s="526"/>
      <c r="H1" s="526"/>
      <c r="I1" s="526"/>
      <c r="J1" s="526"/>
      <c r="K1" s="526"/>
      <c r="L1" s="526"/>
      <c r="M1" s="526"/>
      <c r="N1" s="526"/>
      <c r="O1" s="565"/>
      <c r="P1" s="565"/>
      <c r="Q1" s="565"/>
      <c r="R1" s="565"/>
      <c r="S1" s="565"/>
      <c r="T1" s="565"/>
      <c r="U1" s="565"/>
      <c r="V1" s="565"/>
      <c r="W1" s="565"/>
      <c r="X1" s="526"/>
      <c r="Y1" s="526"/>
      <c r="Z1" s="526"/>
      <c r="AA1" s="526"/>
      <c r="AB1" s="526"/>
      <c r="AC1" s="527"/>
      <c r="AD1" s="526"/>
      <c r="AE1" s="525"/>
      <c r="AF1" s="525"/>
      <c r="AG1" s="524"/>
      <c r="AH1" s="524"/>
      <c r="AI1" s="524"/>
      <c r="AJ1" s="524"/>
      <c r="AK1" s="524"/>
      <c r="AL1" s="524"/>
      <c r="AM1" s="524"/>
      <c r="AN1" s="524"/>
      <c r="AO1" s="436"/>
      <c r="AP1" s="436"/>
      <c r="AQ1" s="436"/>
      <c r="AR1" s="436"/>
      <c r="AS1" s="436"/>
      <c r="AT1" s="436"/>
      <c r="AU1" s="436"/>
      <c r="AV1" s="225" t="s">
        <v>472</v>
      </c>
      <c r="AW1" s="436"/>
      <c r="AX1" s="436"/>
      <c r="AY1" s="436"/>
      <c r="AZ1" s="436"/>
      <c r="BA1" s="436"/>
      <c r="BB1" s="436"/>
      <c r="BC1" s="436"/>
      <c r="BD1" s="436"/>
      <c r="BE1" s="436"/>
      <c r="BF1" s="436"/>
    </row>
    <row r="2" spans="1:63" s="510" customFormat="1" ht="17.25" customHeight="1" x14ac:dyDescent="0.25">
      <c r="A2" s="566"/>
      <c r="B2" s="566"/>
      <c r="C2" s="525"/>
      <c r="D2" s="525"/>
      <c r="E2" s="525"/>
      <c r="F2" s="525"/>
      <c r="G2" s="525"/>
      <c r="H2" s="525"/>
      <c r="I2" s="525"/>
      <c r="J2" s="525"/>
      <c r="K2" s="525"/>
      <c r="L2" s="525"/>
      <c r="M2" s="525"/>
      <c r="N2" s="525"/>
      <c r="O2" s="565" t="s">
        <v>99</v>
      </c>
      <c r="P2" s="565" t="s">
        <v>99</v>
      </c>
      <c r="Q2" s="565" t="s">
        <v>99</v>
      </c>
      <c r="R2" s="565" t="s">
        <v>99</v>
      </c>
      <c r="S2" s="565" t="s">
        <v>99</v>
      </c>
      <c r="T2" s="565" t="s">
        <v>99</v>
      </c>
      <c r="U2" s="565" t="s">
        <v>99</v>
      </c>
      <c r="V2" s="525"/>
      <c r="W2" s="525"/>
      <c r="X2" s="525"/>
      <c r="Y2" s="525"/>
      <c r="Z2" s="525"/>
      <c r="AA2" s="525"/>
      <c r="AB2" s="525"/>
      <c r="AC2" s="525"/>
      <c r="AD2" s="525"/>
      <c r="AE2" s="525"/>
      <c r="AF2" s="525"/>
      <c r="AG2" s="525"/>
      <c r="AH2" s="525"/>
      <c r="AI2" s="525"/>
      <c r="AJ2" s="525"/>
      <c r="AK2" s="525"/>
      <c r="AL2" s="525"/>
      <c r="AM2" s="525"/>
      <c r="AN2" s="525"/>
      <c r="AO2" s="525"/>
      <c r="AP2" s="225"/>
      <c r="AQ2" s="225"/>
      <c r="AR2" s="436"/>
      <c r="AS2" s="225"/>
      <c r="AT2" s="225"/>
      <c r="AU2" s="225"/>
      <c r="AV2" s="225" t="s">
        <v>473</v>
      </c>
      <c r="AW2" s="225"/>
      <c r="AX2" s="225"/>
      <c r="AY2" s="225"/>
      <c r="AZ2" s="225"/>
      <c r="BA2" s="225"/>
      <c r="BB2" s="225"/>
      <c r="BC2" s="225"/>
      <c r="BD2" s="225"/>
      <c r="BE2" s="225"/>
      <c r="BF2" s="225"/>
    </row>
    <row r="3" spans="1:63" s="510" customFormat="1" ht="15.75" customHeight="1" thickBot="1" x14ac:dyDescent="0.3">
      <c r="A3" s="566"/>
      <c r="B3" s="566"/>
      <c r="C3" s="525"/>
      <c r="D3" s="525"/>
      <c r="E3" s="525"/>
      <c r="F3" s="525"/>
      <c r="G3" s="525"/>
      <c r="H3" s="525"/>
      <c r="I3" s="525"/>
      <c r="J3" s="525"/>
      <c r="K3" s="525"/>
      <c r="L3" s="525"/>
      <c r="M3" s="525"/>
      <c r="N3" s="525"/>
      <c r="O3" s="565" t="s">
        <v>100</v>
      </c>
      <c r="P3" s="565" t="s">
        <v>100</v>
      </c>
      <c r="Q3" s="565" t="s">
        <v>100</v>
      </c>
      <c r="R3" s="565" t="s">
        <v>100</v>
      </c>
      <c r="S3" s="565" t="s">
        <v>100</v>
      </c>
      <c r="T3" s="565" t="s">
        <v>100</v>
      </c>
      <c r="U3" s="565" t="s">
        <v>100</v>
      </c>
      <c r="V3" s="525"/>
      <c r="W3" s="525"/>
      <c r="X3" s="525"/>
      <c r="Y3" s="525"/>
      <c r="Z3" s="525"/>
      <c r="AA3" s="525"/>
      <c r="AB3" s="525"/>
      <c r="AC3" s="525"/>
      <c r="AD3" s="525"/>
      <c r="AE3" s="525"/>
      <c r="AF3" s="525"/>
      <c r="AG3" s="525"/>
      <c r="AH3" s="525"/>
      <c r="AI3" s="525"/>
      <c r="AJ3" s="525"/>
      <c r="AK3" s="525"/>
      <c r="AL3" s="525"/>
      <c r="AM3" s="525"/>
      <c r="AN3" s="525"/>
      <c r="AO3" s="525"/>
      <c r="AP3" s="225"/>
      <c r="AQ3" s="225"/>
      <c r="AR3" s="436"/>
      <c r="AS3" s="436"/>
      <c r="AT3" s="436"/>
      <c r="AU3" s="436"/>
      <c r="AV3" s="436"/>
      <c r="AW3" s="436"/>
      <c r="AX3" s="436"/>
      <c r="AY3" s="436"/>
      <c r="AZ3" s="436"/>
      <c r="BA3" s="436"/>
      <c r="BB3" s="436"/>
      <c r="BC3" s="436"/>
      <c r="BD3" s="436"/>
      <c r="BE3" s="436"/>
      <c r="BF3" s="436"/>
    </row>
    <row r="4" spans="1:63" s="531" customFormat="1" ht="15.75" customHeight="1" thickBot="1" x14ac:dyDescent="0.25">
      <c r="A4" s="564" t="s">
        <v>317</v>
      </c>
      <c r="B4" s="775"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562" t="s">
        <v>830</v>
      </c>
    </row>
    <row r="5" spans="1:63" ht="15.75" customHeight="1" x14ac:dyDescent="0.25">
      <c r="A5" s="561" t="s">
        <v>1</v>
      </c>
      <c r="B5" s="776" t="s">
        <v>130</v>
      </c>
      <c r="C5" s="559">
        <v>2236.2310000000002</v>
      </c>
      <c r="D5" s="559">
        <v>2096.384</v>
      </c>
      <c r="E5" s="559">
        <v>2291.4749999999999</v>
      </c>
      <c r="F5" s="559">
        <v>2407.2399999999998</v>
      </c>
      <c r="G5" s="559">
        <v>2479.2040000000002</v>
      </c>
      <c r="H5" s="559">
        <v>2553.9720000000002</v>
      </c>
      <c r="I5" s="559">
        <v>2671.3620000000001</v>
      </c>
      <c r="J5" s="559">
        <v>2710.777</v>
      </c>
      <c r="K5" s="559">
        <v>2720.4319999999998</v>
      </c>
      <c r="L5" s="559">
        <v>2881.8820000000001</v>
      </c>
      <c r="M5" s="559">
        <v>3149.3670000000002</v>
      </c>
      <c r="N5" s="559">
        <v>3286.0810000000001</v>
      </c>
      <c r="O5" s="560">
        <v>3311.5</v>
      </c>
      <c r="P5" s="560">
        <v>3292</v>
      </c>
      <c r="Q5" s="560">
        <v>3343.2</v>
      </c>
      <c r="R5" s="560">
        <v>3251.5</v>
      </c>
      <c r="S5" s="559">
        <v>2946.4940000000001</v>
      </c>
      <c r="T5" s="559">
        <v>2753.547</v>
      </c>
      <c r="U5" s="559">
        <v>2550.7510000000002</v>
      </c>
      <c r="V5" s="559">
        <v>2512.7020000000002</v>
      </c>
      <c r="W5" s="559">
        <v>2466.8339999999998</v>
      </c>
      <c r="X5" s="559">
        <v>2777.8049999999998</v>
      </c>
      <c r="Y5" s="559">
        <v>2834.33</v>
      </c>
      <c r="Z5" s="559">
        <v>2658.462</v>
      </c>
      <c r="AA5" s="559">
        <v>2432.587</v>
      </c>
      <c r="AB5" s="559">
        <v>2355.5450000000001</v>
      </c>
      <c r="AC5" s="559">
        <v>2433.4969999999998</v>
      </c>
      <c r="AD5" s="559">
        <v>2436.134</v>
      </c>
      <c r="AE5" s="559">
        <v>2391.5680000000002</v>
      </c>
      <c r="AF5" s="559">
        <v>2460.971</v>
      </c>
      <c r="AG5" s="559">
        <v>2517.701</v>
      </c>
      <c r="AH5" s="560">
        <v>2594.1599999999989</v>
      </c>
      <c r="AI5" s="559">
        <v>2620</v>
      </c>
      <c r="AJ5" s="558">
        <v>2693</v>
      </c>
      <c r="AK5" s="558">
        <v>2781</v>
      </c>
      <c r="AL5" s="558">
        <v>2825</v>
      </c>
      <c r="AM5" s="558">
        <v>2748</v>
      </c>
      <c r="AN5" s="559">
        <v>2837</v>
      </c>
      <c r="AO5" s="559">
        <v>2933</v>
      </c>
      <c r="AP5" s="558">
        <v>3076</v>
      </c>
      <c r="AQ5" s="558">
        <v>3032</v>
      </c>
      <c r="AR5" s="558">
        <v>3119</v>
      </c>
      <c r="AS5" s="558">
        <v>3256</v>
      </c>
      <c r="AT5" s="558">
        <v>3230</v>
      </c>
      <c r="AU5" s="558">
        <v>3294</v>
      </c>
      <c r="AV5" s="558">
        <v>2976</v>
      </c>
      <c r="AW5" s="558">
        <v>2684</v>
      </c>
      <c r="AX5" s="558">
        <v>2847</v>
      </c>
      <c r="AY5" s="558">
        <v>2479.976842</v>
      </c>
      <c r="AZ5" s="558">
        <v>2563</v>
      </c>
      <c r="BA5" s="558">
        <v>2654</v>
      </c>
      <c r="BB5" s="558">
        <v>2871</v>
      </c>
      <c r="BC5" s="558">
        <v>3866</v>
      </c>
      <c r="BD5" s="558">
        <v>5401</v>
      </c>
      <c r="BE5" s="558">
        <v>3564</v>
      </c>
      <c r="BF5" s="558">
        <v>7309</v>
      </c>
      <c r="BG5" s="513"/>
      <c r="BH5" s="513"/>
      <c r="BJ5" s="508"/>
      <c r="BK5" s="508"/>
    </row>
    <row r="6" spans="1:63" ht="15.75" customHeight="1" x14ac:dyDescent="0.25">
      <c r="A6" s="556" t="s">
        <v>2</v>
      </c>
      <c r="B6" s="777" t="s">
        <v>131</v>
      </c>
      <c r="C6" s="537">
        <v>-1043.086</v>
      </c>
      <c r="D6" s="537">
        <v>-987.90200000000004</v>
      </c>
      <c r="E6" s="537">
        <v>-959.15499999999997</v>
      </c>
      <c r="F6" s="537">
        <v>-990.005</v>
      </c>
      <c r="G6" s="537">
        <v>-1004.705</v>
      </c>
      <c r="H6" s="537">
        <v>-962.29200000000003</v>
      </c>
      <c r="I6" s="537">
        <v>-952.20500000000004</v>
      </c>
      <c r="J6" s="537">
        <v>-979.947</v>
      </c>
      <c r="K6" s="537">
        <v>-1000.963</v>
      </c>
      <c r="L6" s="537">
        <v>-1026.8050000000001</v>
      </c>
      <c r="M6" s="537">
        <v>-1185.232</v>
      </c>
      <c r="N6" s="537">
        <v>-1215.646</v>
      </c>
      <c r="O6" s="539">
        <v>-1198.2</v>
      </c>
      <c r="P6" s="539">
        <v>-1246.9000000000001</v>
      </c>
      <c r="Q6" s="539">
        <v>-1319.576</v>
      </c>
      <c r="R6" s="539">
        <v>-1344</v>
      </c>
      <c r="S6" s="537">
        <v>-1193.8430000000001</v>
      </c>
      <c r="T6" s="537">
        <v>-1125.6969999999999</v>
      </c>
      <c r="U6" s="537">
        <v>-923.81899999999996</v>
      </c>
      <c r="V6" s="537">
        <v>-798.173</v>
      </c>
      <c r="W6" s="537">
        <v>-727.00599999999997</v>
      </c>
      <c r="X6" s="537">
        <v>-838.77099999999996</v>
      </c>
      <c r="Y6" s="537">
        <v>-855.61500000000001</v>
      </c>
      <c r="Z6" s="537">
        <v>-793.10799999999995</v>
      </c>
      <c r="AA6" s="537">
        <v>-761.84900000000005</v>
      </c>
      <c r="AB6" s="537">
        <v>-672.18299999999999</v>
      </c>
      <c r="AC6" s="537">
        <v>-615.39800000000002</v>
      </c>
      <c r="AD6" s="537">
        <v>-579.73800000000006</v>
      </c>
      <c r="AE6" s="537">
        <v>-538.37300000000005</v>
      </c>
      <c r="AF6" s="537">
        <v>-551.65499999999997</v>
      </c>
      <c r="AG6" s="537">
        <v>-546.22299999999996</v>
      </c>
      <c r="AH6" s="539">
        <v>-573.34899999999948</v>
      </c>
      <c r="AI6" s="537">
        <v>-574</v>
      </c>
      <c r="AJ6" s="538">
        <v>-579</v>
      </c>
      <c r="AK6" s="538">
        <v>-584</v>
      </c>
      <c r="AL6" s="538">
        <v>-576</v>
      </c>
      <c r="AM6" s="538">
        <v>-536</v>
      </c>
      <c r="AN6" s="538">
        <v>-550</v>
      </c>
      <c r="AO6" s="538">
        <v>-567</v>
      </c>
      <c r="AP6" s="541">
        <v>-596</v>
      </c>
      <c r="AQ6" s="536">
        <v>-576</v>
      </c>
      <c r="AR6" s="536">
        <v>-579</v>
      </c>
      <c r="AS6" s="536">
        <v>-592</v>
      </c>
      <c r="AT6" s="536">
        <v>-600</v>
      </c>
      <c r="AU6" s="536">
        <v>-586</v>
      </c>
      <c r="AV6" s="536">
        <v>-437</v>
      </c>
      <c r="AW6" s="536">
        <v>-238</v>
      </c>
      <c r="AX6" s="536">
        <v>-194</v>
      </c>
      <c r="AY6" s="536">
        <v>-168.42726599999997</v>
      </c>
      <c r="AZ6" s="536">
        <v>-158</v>
      </c>
      <c r="BA6" s="536">
        <v>-158</v>
      </c>
      <c r="BB6" s="536">
        <v>-202</v>
      </c>
      <c r="BC6" s="536">
        <v>-666</v>
      </c>
      <c r="BD6" s="536">
        <v>-1762</v>
      </c>
      <c r="BE6" s="536">
        <v>-2748</v>
      </c>
      <c r="BF6" s="536">
        <v>-3151</v>
      </c>
      <c r="BG6" s="513"/>
      <c r="BH6" s="513"/>
      <c r="BJ6" s="508"/>
      <c r="BK6" s="508"/>
    </row>
    <row r="7" spans="1:63" s="531" customFormat="1" ht="15.75" customHeight="1" x14ac:dyDescent="0.25">
      <c r="A7" s="557" t="s">
        <v>3</v>
      </c>
      <c r="B7" s="778" t="s">
        <v>132</v>
      </c>
      <c r="C7" s="533">
        <v>1193.145</v>
      </c>
      <c r="D7" s="533">
        <v>1108.482</v>
      </c>
      <c r="E7" s="533">
        <v>1332.32</v>
      </c>
      <c r="F7" s="533">
        <v>1417.2349999999999</v>
      </c>
      <c r="G7" s="533">
        <v>1474.499</v>
      </c>
      <c r="H7" s="533">
        <v>1591.68</v>
      </c>
      <c r="I7" s="533">
        <v>1719.1569999999999</v>
      </c>
      <c r="J7" s="533">
        <v>1730.83</v>
      </c>
      <c r="K7" s="533">
        <v>1719.4690000000001</v>
      </c>
      <c r="L7" s="533">
        <v>1855.077</v>
      </c>
      <c r="M7" s="533">
        <v>1964.135</v>
      </c>
      <c r="N7" s="533">
        <v>2070.4349999999999</v>
      </c>
      <c r="O7" s="532">
        <v>2113.3000000000002</v>
      </c>
      <c r="P7" s="532">
        <v>2045.1</v>
      </c>
      <c r="Q7" s="532">
        <v>2023.6239999999998</v>
      </c>
      <c r="R7" s="532">
        <v>1907.5</v>
      </c>
      <c r="S7" s="533">
        <v>1752.6510000000001</v>
      </c>
      <c r="T7" s="533">
        <v>1627.8500000000001</v>
      </c>
      <c r="U7" s="533">
        <v>1626.932</v>
      </c>
      <c r="V7" s="533">
        <v>1714.529</v>
      </c>
      <c r="W7" s="533">
        <v>1739.828</v>
      </c>
      <c r="X7" s="533">
        <v>1939.0340000000001</v>
      </c>
      <c r="Y7" s="533">
        <v>1978.7149999999999</v>
      </c>
      <c r="Z7" s="533">
        <v>1865.354</v>
      </c>
      <c r="AA7" s="533">
        <v>1670.7380000000001</v>
      </c>
      <c r="AB7" s="533">
        <v>1683.3620000000001</v>
      </c>
      <c r="AC7" s="533">
        <v>1818.0989999999999</v>
      </c>
      <c r="AD7" s="533">
        <v>1856.396</v>
      </c>
      <c r="AE7" s="533">
        <v>1853.1949999999999</v>
      </c>
      <c r="AF7" s="533">
        <v>1909.316</v>
      </c>
      <c r="AG7" s="533">
        <v>1971.4780000000001</v>
      </c>
      <c r="AH7" s="532">
        <v>2020.8110000000006</v>
      </c>
      <c r="AI7" s="533">
        <v>2046</v>
      </c>
      <c r="AJ7" s="534">
        <v>2114</v>
      </c>
      <c r="AK7" s="534">
        <v>2197</v>
      </c>
      <c r="AL7" s="534">
        <v>2249</v>
      </c>
      <c r="AM7" s="534">
        <v>2212</v>
      </c>
      <c r="AN7" s="534">
        <v>2287</v>
      </c>
      <c r="AO7" s="534">
        <v>2366</v>
      </c>
      <c r="AP7" s="534">
        <v>2480</v>
      </c>
      <c r="AQ7" s="534">
        <v>2456</v>
      </c>
      <c r="AR7" s="534">
        <v>2540</v>
      </c>
      <c r="AS7" s="534">
        <v>2664</v>
      </c>
      <c r="AT7" s="534">
        <v>2630</v>
      </c>
      <c r="AU7" s="534">
        <v>2708</v>
      </c>
      <c r="AV7" s="534">
        <v>2539</v>
      </c>
      <c r="AW7" s="534">
        <v>2446</v>
      </c>
      <c r="AX7" s="534">
        <v>2653</v>
      </c>
      <c r="AY7" s="534">
        <v>2311.5495759999999</v>
      </c>
      <c r="AZ7" s="534">
        <v>2405</v>
      </c>
      <c r="BA7" s="534">
        <v>2496</v>
      </c>
      <c r="BB7" s="534">
        <v>2669</v>
      </c>
      <c r="BC7" s="534">
        <v>3200</v>
      </c>
      <c r="BD7" s="534">
        <v>3639</v>
      </c>
      <c r="BE7" s="534">
        <v>816</v>
      </c>
      <c r="BF7" s="534">
        <v>4158</v>
      </c>
      <c r="BG7" s="513"/>
      <c r="BH7" s="513"/>
      <c r="BJ7" s="508"/>
      <c r="BK7" s="508"/>
    </row>
    <row r="8" spans="1:63" ht="15.75" customHeight="1" x14ac:dyDescent="0.25">
      <c r="A8" s="540" t="s">
        <v>720</v>
      </c>
      <c r="B8" s="777" t="s">
        <v>133</v>
      </c>
      <c r="C8" s="537">
        <v>721.19899999999996</v>
      </c>
      <c r="D8" s="537">
        <v>804.46199999999999</v>
      </c>
      <c r="E8" s="537">
        <v>891.91899999999998</v>
      </c>
      <c r="F8" s="537">
        <v>917.76700000000005</v>
      </c>
      <c r="G8" s="537">
        <v>920.21199999999999</v>
      </c>
      <c r="H8" s="537">
        <v>990.54</v>
      </c>
      <c r="I8" s="537">
        <v>976.91300000000001</v>
      </c>
      <c r="J8" s="537">
        <v>993.19799999999998</v>
      </c>
      <c r="K8" s="537">
        <v>911.46799999999996</v>
      </c>
      <c r="L8" s="537">
        <v>988.38599999999997</v>
      </c>
      <c r="M8" s="537">
        <v>953.53</v>
      </c>
      <c r="N8" s="537">
        <v>983.78099999999995</v>
      </c>
      <c r="O8" s="543">
        <v>843.1</v>
      </c>
      <c r="P8" s="539">
        <v>907.1</v>
      </c>
      <c r="Q8" s="539">
        <v>912.9</v>
      </c>
      <c r="R8" s="539">
        <v>985</v>
      </c>
      <c r="S8" s="537">
        <v>921.68399999999997</v>
      </c>
      <c r="T8" s="537">
        <v>923</v>
      </c>
      <c r="U8" s="537">
        <v>995.96500000000003</v>
      </c>
      <c r="V8" s="537">
        <v>1085.8979999999999</v>
      </c>
      <c r="W8" s="537">
        <v>973.55600000000004</v>
      </c>
      <c r="X8" s="537">
        <v>1041</v>
      </c>
      <c r="Y8" s="537">
        <v>984</v>
      </c>
      <c r="Z8" s="537">
        <v>903</v>
      </c>
      <c r="AA8" s="537">
        <v>867</v>
      </c>
      <c r="AB8" s="537">
        <v>938.78</v>
      </c>
      <c r="AC8" s="537">
        <v>904.34</v>
      </c>
      <c r="AD8" s="537">
        <v>888.63599999999997</v>
      </c>
      <c r="AE8" s="537">
        <v>843.70100000000002</v>
      </c>
      <c r="AF8" s="537">
        <v>911.06100000000004</v>
      </c>
      <c r="AG8" s="537">
        <v>897.40800000000002</v>
      </c>
      <c r="AH8" s="539">
        <v>927.42999999999972</v>
      </c>
      <c r="AI8" s="537">
        <v>929</v>
      </c>
      <c r="AJ8" s="538">
        <v>961</v>
      </c>
      <c r="AK8" s="538">
        <v>1018</v>
      </c>
      <c r="AL8" s="538">
        <v>1010</v>
      </c>
      <c r="AM8" s="537">
        <v>972</v>
      </c>
      <c r="AN8" s="537">
        <v>1010</v>
      </c>
      <c r="AO8" s="537">
        <v>1021</v>
      </c>
      <c r="AP8" s="541">
        <v>1039</v>
      </c>
      <c r="AQ8" s="536">
        <v>1130</v>
      </c>
      <c r="AR8" s="536">
        <v>1196</v>
      </c>
      <c r="AS8" s="536">
        <v>1228</v>
      </c>
      <c r="AT8" s="536">
        <v>1260</v>
      </c>
      <c r="AU8" s="536">
        <v>1246</v>
      </c>
      <c r="AV8" s="536">
        <v>1140</v>
      </c>
      <c r="AW8" s="536">
        <v>1265</v>
      </c>
      <c r="AX8" s="536">
        <v>1291</v>
      </c>
      <c r="AY8" s="536">
        <v>1279.064441</v>
      </c>
      <c r="AZ8" s="536">
        <v>1333</v>
      </c>
      <c r="BA8" s="536">
        <v>1469</v>
      </c>
      <c r="BB8" s="536">
        <v>1515</v>
      </c>
      <c r="BC8" s="536">
        <v>1509</v>
      </c>
      <c r="BD8" s="536">
        <v>1644</v>
      </c>
      <c r="BE8" s="536">
        <v>1699</v>
      </c>
      <c r="BF8" s="536">
        <v>1663</v>
      </c>
      <c r="BG8" s="513"/>
      <c r="BH8" s="513"/>
      <c r="BJ8" s="508"/>
      <c r="BK8" s="508"/>
    </row>
    <row r="9" spans="1:63" ht="15.75" customHeight="1" x14ac:dyDescent="0.25">
      <c r="A9" s="556" t="s">
        <v>4</v>
      </c>
      <c r="B9" s="777" t="s">
        <v>134</v>
      </c>
      <c r="C9" s="537">
        <v>-171.309</v>
      </c>
      <c r="D9" s="537">
        <v>-182.565</v>
      </c>
      <c r="E9" s="537">
        <v>-190.61799999999999</v>
      </c>
      <c r="F9" s="537">
        <v>-207.852</v>
      </c>
      <c r="G9" s="537">
        <v>-194.79</v>
      </c>
      <c r="H9" s="537">
        <v>-188.74</v>
      </c>
      <c r="I9" s="537">
        <v>-179.333</v>
      </c>
      <c r="J9" s="537">
        <v>-175.17099999999999</v>
      </c>
      <c r="K9" s="537">
        <v>-174.274</v>
      </c>
      <c r="L9" s="537">
        <v>-184.17699999999999</v>
      </c>
      <c r="M9" s="537">
        <v>-185.22800000000001</v>
      </c>
      <c r="N9" s="537">
        <v>-192.042</v>
      </c>
      <c r="O9" s="543">
        <v>-159.19999999999999</v>
      </c>
      <c r="P9" s="539">
        <v>-173.6</v>
      </c>
      <c r="Q9" s="539">
        <v>-186.3</v>
      </c>
      <c r="R9" s="539">
        <v>-212.6</v>
      </c>
      <c r="S9" s="537">
        <v>-204.14400000000001</v>
      </c>
      <c r="T9" s="537">
        <v>-206</v>
      </c>
      <c r="U9" s="537">
        <v>-239.42099999999999</v>
      </c>
      <c r="V9" s="537">
        <v>-271.10599999999999</v>
      </c>
      <c r="W9" s="537">
        <v>-268.14100000000002</v>
      </c>
      <c r="X9" s="537">
        <v>-257</v>
      </c>
      <c r="Y9" s="537">
        <v>-257</v>
      </c>
      <c r="Z9" s="537">
        <v>-186</v>
      </c>
      <c r="AA9" s="537">
        <v>-187</v>
      </c>
      <c r="AB9" s="537">
        <v>-181.398</v>
      </c>
      <c r="AC9" s="537">
        <v>-183.792</v>
      </c>
      <c r="AD9" s="537">
        <v>-195.08799999999999</v>
      </c>
      <c r="AE9" s="537">
        <v>-208.256</v>
      </c>
      <c r="AF9" s="537">
        <v>-244.49</v>
      </c>
      <c r="AG9" s="537">
        <v>-211.13900000000001</v>
      </c>
      <c r="AH9" s="539">
        <v>-222.31500000000005</v>
      </c>
      <c r="AI9" s="537">
        <v>-219</v>
      </c>
      <c r="AJ9" s="538">
        <v>-228</v>
      </c>
      <c r="AK9" s="538">
        <v>-252</v>
      </c>
      <c r="AL9" s="538">
        <v>-250</v>
      </c>
      <c r="AM9" s="537">
        <v>-235</v>
      </c>
      <c r="AN9" s="537">
        <v>-265</v>
      </c>
      <c r="AO9" s="537">
        <v>-261</v>
      </c>
      <c r="AP9" s="541">
        <v>-268</v>
      </c>
      <c r="AQ9" s="536">
        <v>-243</v>
      </c>
      <c r="AR9" s="536">
        <v>-272</v>
      </c>
      <c r="AS9" s="536">
        <v>-279</v>
      </c>
      <c r="AT9" s="536">
        <v>-289</v>
      </c>
      <c r="AU9" s="536">
        <v>-262</v>
      </c>
      <c r="AV9" s="536">
        <v>-223</v>
      </c>
      <c r="AW9" s="536">
        <v>-275</v>
      </c>
      <c r="AX9" s="536">
        <v>-262</v>
      </c>
      <c r="AY9" s="536">
        <v>-247.08206899999999</v>
      </c>
      <c r="AZ9" s="536">
        <v>-291</v>
      </c>
      <c r="BA9" s="536">
        <v>-347</v>
      </c>
      <c r="BB9" s="536">
        <v>-334</v>
      </c>
      <c r="BC9" s="536">
        <v>-330</v>
      </c>
      <c r="BD9" s="536">
        <v>-395</v>
      </c>
      <c r="BE9" s="536">
        <v>-417</v>
      </c>
      <c r="BF9" s="536">
        <v>-422</v>
      </c>
      <c r="BG9" s="513"/>
      <c r="BH9" s="513"/>
      <c r="BJ9" s="508"/>
    </row>
    <row r="10" spans="1:63" s="531" customFormat="1" ht="15.75" customHeight="1" x14ac:dyDescent="0.25">
      <c r="A10" s="557" t="s">
        <v>5</v>
      </c>
      <c r="B10" s="778" t="s">
        <v>135</v>
      </c>
      <c r="C10" s="533">
        <v>549.89</v>
      </c>
      <c r="D10" s="533">
        <v>621.89700000000005</v>
      </c>
      <c r="E10" s="533">
        <v>701.30100000000004</v>
      </c>
      <c r="F10" s="533">
        <v>709.91499999999996</v>
      </c>
      <c r="G10" s="533">
        <v>725.42200000000003</v>
      </c>
      <c r="H10" s="533">
        <v>801.8</v>
      </c>
      <c r="I10" s="533">
        <v>797.58</v>
      </c>
      <c r="J10" s="533">
        <v>818.02700000000004</v>
      </c>
      <c r="K10" s="533">
        <v>737.19399999999996</v>
      </c>
      <c r="L10" s="533">
        <v>804.20899999999995</v>
      </c>
      <c r="M10" s="533">
        <v>768.30200000000002</v>
      </c>
      <c r="N10" s="533">
        <v>791.73900000000003</v>
      </c>
      <c r="O10" s="532">
        <v>683.9</v>
      </c>
      <c r="P10" s="532">
        <v>733.5</v>
      </c>
      <c r="Q10" s="532">
        <v>726.7</v>
      </c>
      <c r="R10" s="532">
        <v>772.4</v>
      </c>
      <c r="S10" s="533">
        <v>717.54</v>
      </c>
      <c r="T10" s="533">
        <v>717</v>
      </c>
      <c r="U10" s="533">
        <v>756.54399999999998</v>
      </c>
      <c r="V10" s="533">
        <v>814.79200000000003</v>
      </c>
      <c r="W10" s="533">
        <v>705.41499999999996</v>
      </c>
      <c r="X10" s="533">
        <v>783.61400000000003</v>
      </c>
      <c r="Y10" s="533">
        <v>726.76099999999997</v>
      </c>
      <c r="Z10" s="533">
        <v>717.71600000000001</v>
      </c>
      <c r="AA10" s="533">
        <v>679.15</v>
      </c>
      <c r="AB10" s="533">
        <v>757.38199999999995</v>
      </c>
      <c r="AC10" s="533">
        <v>720.548</v>
      </c>
      <c r="AD10" s="533">
        <v>693.548</v>
      </c>
      <c r="AE10" s="533">
        <v>635.44500000000005</v>
      </c>
      <c r="AF10" s="533">
        <v>666.57100000000003</v>
      </c>
      <c r="AG10" s="533">
        <v>686.26900000000001</v>
      </c>
      <c r="AH10" s="532">
        <v>705.11499999999955</v>
      </c>
      <c r="AI10" s="533">
        <v>710</v>
      </c>
      <c r="AJ10" s="534">
        <v>733</v>
      </c>
      <c r="AK10" s="534">
        <v>766</v>
      </c>
      <c r="AL10" s="534">
        <v>760</v>
      </c>
      <c r="AM10" s="533">
        <v>737</v>
      </c>
      <c r="AN10" s="533">
        <v>745</v>
      </c>
      <c r="AO10" s="533">
        <v>760</v>
      </c>
      <c r="AP10" s="533">
        <v>771</v>
      </c>
      <c r="AQ10" s="532">
        <v>887</v>
      </c>
      <c r="AR10" s="532">
        <v>924</v>
      </c>
      <c r="AS10" s="532">
        <v>949</v>
      </c>
      <c r="AT10" s="532">
        <v>971</v>
      </c>
      <c r="AU10" s="532">
        <v>984</v>
      </c>
      <c r="AV10" s="532">
        <v>917</v>
      </c>
      <c r="AW10" s="532">
        <v>990</v>
      </c>
      <c r="AX10" s="532">
        <v>1029</v>
      </c>
      <c r="AY10" s="532">
        <v>1031.9823719999999</v>
      </c>
      <c r="AZ10" s="532">
        <v>1042</v>
      </c>
      <c r="BA10" s="532">
        <v>1122</v>
      </c>
      <c r="BB10" s="532">
        <v>1181</v>
      </c>
      <c r="BC10" s="532">
        <v>1179</v>
      </c>
      <c r="BD10" s="532">
        <v>1249</v>
      </c>
      <c r="BE10" s="532">
        <v>1282</v>
      </c>
      <c r="BF10" s="532">
        <v>1241</v>
      </c>
      <c r="BG10" s="513"/>
      <c r="BH10" s="513"/>
      <c r="BJ10" s="508"/>
      <c r="BK10" s="507"/>
    </row>
    <row r="11" spans="1:63" s="531" customFormat="1" ht="15.75" customHeight="1" x14ac:dyDescent="0.25">
      <c r="A11" s="557" t="s">
        <v>6</v>
      </c>
      <c r="B11" s="779" t="s">
        <v>149</v>
      </c>
      <c r="C11" s="542">
        <v>401.78800000000001</v>
      </c>
      <c r="D11" s="542">
        <v>459.72399999999999</v>
      </c>
      <c r="E11" s="542">
        <v>172.14400000000001</v>
      </c>
      <c r="F11" s="542">
        <v>199.99700000000001</v>
      </c>
      <c r="G11" s="542">
        <v>146.506</v>
      </c>
      <c r="H11" s="542">
        <v>115.22199999999999</v>
      </c>
      <c r="I11" s="542">
        <v>173.47900000000001</v>
      </c>
      <c r="J11" s="542">
        <v>103.349</v>
      </c>
      <c r="K11" s="542">
        <v>124.197</v>
      </c>
      <c r="L11" s="542">
        <v>75.453000000000003</v>
      </c>
      <c r="M11" s="542">
        <v>119.021</v>
      </c>
      <c r="N11" s="542">
        <v>113.08499999999999</v>
      </c>
      <c r="O11" s="543">
        <v>140.69999999999999</v>
      </c>
      <c r="P11" s="543">
        <v>105.268</v>
      </c>
      <c r="Q11" s="543">
        <v>185.62099999999998</v>
      </c>
      <c r="R11" s="543">
        <v>184.34399999999999</v>
      </c>
      <c r="S11" s="542">
        <v>57.784999999999997</v>
      </c>
      <c r="T11" s="533">
        <v>133.215</v>
      </c>
      <c r="U11" s="542">
        <v>141.34100000000001</v>
      </c>
      <c r="V11" s="542">
        <v>646.81100000000004</v>
      </c>
      <c r="W11" s="542">
        <v>102.932</v>
      </c>
      <c r="X11" s="542">
        <v>227.73699999999999</v>
      </c>
      <c r="Y11" s="542">
        <v>185.71100000000001</v>
      </c>
      <c r="Z11" s="542">
        <v>173.74700000000001</v>
      </c>
      <c r="AA11" s="542">
        <v>230.85900000000001</v>
      </c>
      <c r="AB11" s="542">
        <v>153.63200000000001</v>
      </c>
      <c r="AC11" s="542">
        <v>159.59899999999999</v>
      </c>
      <c r="AD11" s="542">
        <v>241.51</v>
      </c>
      <c r="AE11" s="542">
        <v>196.79400000000001</v>
      </c>
      <c r="AF11" s="542">
        <v>571.05700000000002</v>
      </c>
      <c r="AG11" s="542">
        <v>383.62599999999998</v>
      </c>
      <c r="AH11" s="543">
        <v>191.02300000000014</v>
      </c>
      <c r="AI11" s="533">
        <v>219</v>
      </c>
      <c r="AJ11" s="533">
        <v>283</v>
      </c>
      <c r="AK11" s="533">
        <v>228</v>
      </c>
      <c r="AL11" s="533">
        <v>255</v>
      </c>
      <c r="AM11" s="533">
        <v>257</v>
      </c>
      <c r="AN11" s="533">
        <v>243</v>
      </c>
      <c r="AO11" s="533">
        <v>266</v>
      </c>
      <c r="AP11" s="533">
        <v>215</v>
      </c>
      <c r="AQ11" s="532">
        <v>137</v>
      </c>
      <c r="AR11" s="532">
        <v>246</v>
      </c>
      <c r="AS11" s="532">
        <v>21</v>
      </c>
      <c r="AT11" s="532">
        <v>118</v>
      </c>
      <c r="AU11" s="532">
        <v>-150</v>
      </c>
      <c r="AV11" s="532">
        <v>99</v>
      </c>
      <c r="AW11" s="532">
        <v>46</v>
      </c>
      <c r="AX11" s="532">
        <v>207</v>
      </c>
      <c r="AY11" s="532">
        <v>222.985163</v>
      </c>
      <c r="AZ11" s="532">
        <v>279</v>
      </c>
      <c r="BA11" s="532">
        <v>164</v>
      </c>
      <c r="BB11" s="532">
        <v>108.21919600000001</v>
      </c>
      <c r="BC11" s="532">
        <v>130</v>
      </c>
      <c r="BD11" s="532">
        <v>66</v>
      </c>
      <c r="BE11" s="532">
        <v>205</v>
      </c>
      <c r="BF11" s="532">
        <v>107</v>
      </c>
      <c r="BG11" s="513"/>
      <c r="BH11" s="513"/>
      <c r="BJ11" s="508"/>
      <c r="BK11" s="507"/>
    </row>
    <row r="12" spans="1:63" ht="15.6" customHeight="1" x14ac:dyDescent="0.25">
      <c r="A12" s="556" t="s">
        <v>7</v>
      </c>
      <c r="B12" s="777" t="s">
        <v>136</v>
      </c>
      <c r="C12" s="537">
        <v>5.2999999999999999E-2</v>
      </c>
      <c r="D12" s="537">
        <v>4.9820000000000002</v>
      </c>
      <c r="E12" s="537">
        <v>4.8000000000000001E-2</v>
      </c>
      <c r="F12" s="537">
        <v>0.29799999999999999</v>
      </c>
      <c r="G12" s="537">
        <v>9.7000000000000003E-2</v>
      </c>
      <c r="H12" s="537">
        <v>5.415</v>
      </c>
      <c r="I12" s="537">
        <v>8.3000000000000004E-2</v>
      </c>
      <c r="J12" s="537">
        <v>6.8000000000000005E-2</v>
      </c>
      <c r="K12" s="537">
        <v>1.7000000000000001E-2</v>
      </c>
      <c r="L12" s="537">
        <v>6.52</v>
      </c>
      <c r="M12" s="537">
        <v>0.26300000000000001</v>
      </c>
      <c r="N12" s="537">
        <v>0</v>
      </c>
      <c r="O12" s="543">
        <v>0</v>
      </c>
      <c r="P12" s="539">
        <v>6.1</v>
      </c>
      <c r="Q12" s="539">
        <v>2.004</v>
      </c>
      <c r="R12" s="539">
        <v>0</v>
      </c>
      <c r="S12" s="537">
        <v>0</v>
      </c>
      <c r="T12" s="539">
        <v>5.2949999999999999</v>
      </c>
      <c r="U12" s="537">
        <v>0.47099999999999997</v>
      </c>
      <c r="V12" s="537">
        <v>0</v>
      </c>
      <c r="W12" s="537">
        <v>0</v>
      </c>
      <c r="X12" s="537">
        <v>6.0910000000000002</v>
      </c>
      <c r="Y12" s="537">
        <v>0.315</v>
      </c>
      <c r="Z12" s="537">
        <v>0.105</v>
      </c>
      <c r="AA12" s="537">
        <v>0</v>
      </c>
      <c r="AB12" s="537">
        <v>9.6760000000000002</v>
      </c>
      <c r="AC12" s="537">
        <v>0.98199999999999998</v>
      </c>
      <c r="AD12" s="537">
        <v>0</v>
      </c>
      <c r="AE12" s="537">
        <v>0</v>
      </c>
      <c r="AF12" s="537">
        <v>8.8960000000000008</v>
      </c>
      <c r="AG12" s="537">
        <v>1.149</v>
      </c>
      <c r="AH12" s="539">
        <v>0.25499999999999812</v>
      </c>
      <c r="AI12" s="537">
        <v>0</v>
      </c>
      <c r="AJ12" s="538">
        <v>11</v>
      </c>
      <c r="AK12" s="538">
        <v>1</v>
      </c>
      <c r="AL12" s="538">
        <v>0</v>
      </c>
      <c r="AM12" s="537">
        <v>0</v>
      </c>
      <c r="AN12" s="537">
        <v>11</v>
      </c>
      <c r="AO12" s="537">
        <v>1</v>
      </c>
      <c r="AP12" s="541">
        <v>0</v>
      </c>
      <c r="AQ12" s="536">
        <v>0</v>
      </c>
      <c r="AR12" s="536">
        <v>12</v>
      </c>
      <c r="AS12" s="536">
        <v>1</v>
      </c>
      <c r="AT12" s="536">
        <v>1</v>
      </c>
      <c r="AU12" s="536">
        <v>0</v>
      </c>
      <c r="AV12" s="536">
        <v>14</v>
      </c>
      <c r="AW12" s="536">
        <v>1</v>
      </c>
      <c r="AX12" s="536">
        <v>0</v>
      </c>
      <c r="AY12" s="536">
        <v>0</v>
      </c>
      <c r="AZ12" s="536">
        <v>11</v>
      </c>
      <c r="BA12" s="536">
        <v>1</v>
      </c>
      <c r="BB12" s="536">
        <v>0</v>
      </c>
      <c r="BC12" s="536">
        <v>0</v>
      </c>
      <c r="BD12" s="536">
        <v>11</v>
      </c>
      <c r="BE12" s="536">
        <v>1</v>
      </c>
      <c r="BF12" s="536">
        <v>39</v>
      </c>
      <c r="BG12" s="513"/>
      <c r="BH12" s="513"/>
      <c r="BJ12" s="508"/>
    </row>
    <row r="13" spans="1:63" ht="29.25" customHeight="1" x14ac:dyDescent="0.25">
      <c r="A13" s="556" t="s">
        <v>8</v>
      </c>
      <c r="B13" s="777" t="s">
        <v>644</v>
      </c>
      <c r="C13" s="537">
        <v>46.15</v>
      </c>
      <c r="D13" s="537">
        <v>17.856000000000002</v>
      </c>
      <c r="E13" s="537">
        <v>-12.064</v>
      </c>
      <c r="F13" s="537">
        <v>8.93</v>
      </c>
      <c r="G13" s="537">
        <v>12.602</v>
      </c>
      <c r="H13" s="537">
        <v>-35.207000000000001</v>
      </c>
      <c r="I13" s="537">
        <v>-15.803000000000001</v>
      </c>
      <c r="J13" s="537">
        <v>-24.169</v>
      </c>
      <c r="K13" s="537">
        <v>-0.47399999999999998</v>
      </c>
      <c r="L13" s="537">
        <v>-34.802</v>
      </c>
      <c r="M13" s="537">
        <v>-28.591999999999999</v>
      </c>
      <c r="N13" s="537">
        <v>-11.188000000000001</v>
      </c>
      <c r="O13" s="543">
        <v>14.5</v>
      </c>
      <c r="P13" s="539">
        <v>0.9</v>
      </c>
      <c r="Q13" s="539">
        <v>32.843000000000004</v>
      </c>
      <c r="R13" s="539">
        <v>45.96</v>
      </c>
      <c r="S13" s="537">
        <v>-0.155</v>
      </c>
      <c r="T13" s="539">
        <v>3.298</v>
      </c>
      <c r="U13" s="537">
        <v>31.059000000000001</v>
      </c>
      <c r="V13" s="537">
        <v>19.952000000000002</v>
      </c>
      <c r="W13" s="537">
        <v>13.223000000000001</v>
      </c>
      <c r="X13" s="537">
        <v>39.74</v>
      </c>
      <c r="Y13" s="537">
        <v>20.446999999999999</v>
      </c>
      <c r="Z13" s="537">
        <v>1.778</v>
      </c>
      <c r="AA13" s="537">
        <v>23.117999999999999</v>
      </c>
      <c r="AB13" s="537">
        <v>-14.247</v>
      </c>
      <c r="AC13" s="537">
        <v>2.004</v>
      </c>
      <c r="AD13" s="537">
        <v>29.702000000000002</v>
      </c>
      <c r="AE13" s="537">
        <v>-8.4390000000000001</v>
      </c>
      <c r="AF13" s="537">
        <v>-5.3040000000000003</v>
      </c>
      <c r="AG13" s="537">
        <v>29.279</v>
      </c>
      <c r="AH13" s="539">
        <v>-11.135999999999999</v>
      </c>
      <c r="AI13" s="537">
        <v>19</v>
      </c>
      <c r="AJ13" s="538">
        <v>-6</v>
      </c>
      <c r="AK13" s="538">
        <v>-2</v>
      </c>
      <c r="AL13" s="538">
        <v>-3</v>
      </c>
      <c r="AM13" s="537">
        <v>17</v>
      </c>
      <c r="AN13" s="537">
        <v>-2</v>
      </c>
      <c r="AO13" s="537">
        <v>34</v>
      </c>
      <c r="AP13" s="541">
        <v>-21</v>
      </c>
      <c r="AQ13" s="536">
        <v>24</v>
      </c>
      <c r="AR13" s="536">
        <v>33</v>
      </c>
      <c r="AS13" s="536">
        <v>-8</v>
      </c>
      <c r="AT13" s="536">
        <v>126</v>
      </c>
      <c r="AU13" s="536">
        <v>-150</v>
      </c>
      <c r="AV13" s="536">
        <v>4</v>
      </c>
      <c r="AW13" s="536">
        <v>-12</v>
      </c>
      <c r="AX13" s="536">
        <v>56</v>
      </c>
      <c r="AY13" s="536">
        <v>11</v>
      </c>
      <c r="AZ13" s="536">
        <v>-26</v>
      </c>
      <c r="BA13" s="536">
        <v>-12</v>
      </c>
      <c r="BB13" s="536">
        <v>91</v>
      </c>
      <c r="BC13" s="536">
        <v>72</v>
      </c>
      <c r="BD13" s="536">
        <v>95</v>
      </c>
      <c r="BE13" s="536">
        <v>183</v>
      </c>
      <c r="BF13" s="536">
        <v>8</v>
      </c>
      <c r="BG13" s="513"/>
      <c r="BH13" s="513"/>
      <c r="BJ13" s="508"/>
    </row>
    <row r="14" spans="1:63" ht="28.9" customHeight="1" x14ac:dyDescent="0.25">
      <c r="A14" s="555" t="s">
        <v>661</v>
      </c>
      <c r="B14" s="780" t="s">
        <v>645</v>
      </c>
      <c r="C14" s="537">
        <v>0</v>
      </c>
      <c r="D14" s="537">
        <v>0</v>
      </c>
      <c r="E14" s="537">
        <v>0</v>
      </c>
      <c r="F14" s="537">
        <v>0</v>
      </c>
      <c r="G14" s="537">
        <v>0</v>
      </c>
      <c r="H14" s="537">
        <v>0</v>
      </c>
      <c r="I14" s="537">
        <v>0</v>
      </c>
      <c r="J14" s="537">
        <v>0</v>
      </c>
      <c r="K14" s="537">
        <v>0</v>
      </c>
      <c r="L14" s="537">
        <v>0</v>
      </c>
      <c r="M14" s="537">
        <v>0</v>
      </c>
      <c r="N14" s="537">
        <v>0</v>
      </c>
      <c r="O14" s="537">
        <v>0</v>
      </c>
      <c r="P14" s="537">
        <v>0</v>
      </c>
      <c r="Q14" s="537">
        <v>0</v>
      </c>
      <c r="R14" s="537">
        <v>0</v>
      </c>
      <c r="S14" s="537">
        <v>0</v>
      </c>
      <c r="T14" s="537">
        <v>0</v>
      </c>
      <c r="U14" s="537">
        <v>0</v>
      </c>
      <c r="V14" s="537">
        <v>0</v>
      </c>
      <c r="W14" s="537">
        <v>0</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41">
        <v>0</v>
      </c>
      <c r="AQ14" s="536">
        <v>-2</v>
      </c>
      <c r="AR14" s="536">
        <v>-8</v>
      </c>
      <c r="AS14" s="536">
        <v>-14</v>
      </c>
      <c r="AT14" s="536">
        <v>-21.5</v>
      </c>
      <c r="AU14" s="536">
        <v>-72.400000000000006</v>
      </c>
      <c r="AV14" s="536">
        <v>-36</v>
      </c>
      <c r="AW14" s="536">
        <v>-40</v>
      </c>
      <c r="AX14" s="536">
        <v>-8</v>
      </c>
      <c r="AY14" s="536">
        <v>-31</v>
      </c>
      <c r="AZ14" s="536">
        <v>-51</v>
      </c>
      <c r="BA14" s="536">
        <v>-27</v>
      </c>
      <c r="BB14" s="536">
        <v>-2.7</v>
      </c>
      <c r="BC14" s="536">
        <v>4</v>
      </c>
      <c r="BD14" s="536">
        <v>-11.721533539999999</v>
      </c>
      <c r="BE14" s="536">
        <v>-10</v>
      </c>
      <c r="BF14" s="536">
        <v>-27.193451140000008</v>
      </c>
      <c r="BG14" s="513"/>
      <c r="BH14" s="513"/>
      <c r="BJ14" s="508"/>
      <c r="BK14" s="508"/>
    </row>
    <row r="15" spans="1:63" ht="15.75" hidden="1" customHeight="1" x14ac:dyDescent="0.25">
      <c r="A15" s="555" t="s">
        <v>646</v>
      </c>
      <c r="B15" s="780" t="s">
        <v>647</v>
      </c>
      <c r="C15" s="554">
        <v>0</v>
      </c>
      <c r="D15" s="554">
        <v>0</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45">
        <v>0</v>
      </c>
      <c r="AQ15" s="553">
        <v>0</v>
      </c>
      <c r="AR15" s="553">
        <v>0</v>
      </c>
      <c r="AS15" s="553">
        <v>0</v>
      </c>
      <c r="AT15" s="553">
        <v>0</v>
      </c>
      <c r="AU15" s="553">
        <v>-22</v>
      </c>
      <c r="AV15" s="536">
        <v>-4</v>
      </c>
      <c r="AW15" s="553">
        <v>-18</v>
      </c>
      <c r="AX15" s="553">
        <v>-4</v>
      </c>
      <c r="AY15" s="553">
        <v>2</v>
      </c>
      <c r="AZ15" s="553">
        <v>6</v>
      </c>
      <c r="BA15" s="553">
        <v>0</v>
      </c>
      <c r="BB15" s="553">
        <v>0</v>
      </c>
      <c r="BC15" s="553">
        <v>0</v>
      </c>
      <c r="BD15" s="553"/>
      <c r="BE15" s="553"/>
      <c r="BF15" s="553"/>
      <c r="BG15" s="513"/>
      <c r="BH15" s="513"/>
      <c r="BJ15" s="508"/>
      <c r="BK15" s="508"/>
    </row>
    <row r="16" spans="1:63" ht="15.75" hidden="1" customHeight="1" x14ac:dyDescent="0.25">
      <c r="A16" s="540" t="s">
        <v>9</v>
      </c>
      <c r="B16" s="777" t="s">
        <v>150</v>
      </c>
      <c r="C16" s="537">
        <v>-0.53600000000000003</v>
      </c>
      <c r="D16" s="537">
        <v>-3.4359999999999999</v>
      </c>
      <c r="E16" s="537">
        <v>-1.2999999999999999E-2</v>
      </c>
      <c r="F16" s="537">
        <v>1.363</v>
      </c>
      <c r="G16" s="537">
        <v>7.4269999999999996</v>
      </c>
      <c r="H16" s="537">
        <v>28.704999999999998</v>
      </c>
      <c r="I16" s="537">
        <v>0.48099999999999998</v>
      </c>
      <c r="J16" s="537">
        <v>36.442999999999998</v>
      </c>
      <c r="K16" s="537">
        <v>3.532</v>
      </c>
      <c r="L16" s="537">
        <v>12.404999999999999</v>
      </c>
      <c r="M16" s="537">
        <v>0.67</v>
      </c>
      <c r="N16" s="537">
        <v>3.5720000000000001</v>
      </c>
      <c r="O16" s="543">
        <v>-0.7</v>
      </c>
      <c r="P16" s="539">
        <v>5.3</v>
      </c>
      <c r="Q16" s="539">
        <v>17.347999999999999</v>
      </c>
      <c r="R16" s="539">
        <v>57.823</v>
      </c>
      <c r="S16" s="537">
        <v>28.324000000000002</v>
      </c>
      <c r="T16" s="539">
        <v>33.029000000000003</v>
      </c>
      <c r="U16" s="537">
        <v>3.4249999999999998</v>
      </c>
      <c r="V16" s="537">
        <v>2.706</v>
      </c>
      <c r="W16" s="537">
        <v>6.6390000000000002</v>
      </c>
      <c r="X16" s="537">
        <v>31.907</v>
      </c>
      <c r="Y16" s="537">
        <v>33.338000000000001</v>
      </c>
      <c r="Z16" s="537">
        <v>78.165999999999997</v>
      </c>
      <c r="AA16" s="537">
        <v>52.540999999999997</v>
      </c>
      <c r="AB16" s="537">
        <v>16.812000000000001</v>
      </c>
      <c r="AC16" s="537">
        <v>6.3849999999999998</v>
      </c>
      <c r="AD16" s="537">
        <v>12.009</v>
      </c>
      <c r="AE16" s="537">
        <v>50.631</v>
      </c>
      <c r="AF16" s="537">
        <v>425.767</v>
      </c>
      <c r="AG16" s="537">
        <v>26.934000000000001</v>
      </c>
      <c r="AH16" s="539">
        <v>2.768000000000054</v>
      </c>
      <c r="AI16" s="537">
        <v>5</v>
      </c>
      <c r="AJ16" s="538">
        <v>-4</v>
      </c>
      <c r="AK16" s="538">
        <v>16</v>
      </c>
      <c r="AL16" s="538">
        <v>29</v>
      </c>
      <c r="AM16" s="538">
        <v>0</v>
      </c>
      <c r="AN16" s="538">
        <v>0</v>
      </c>
      <c r="AO16" s="538">
        <v>0</v>
      </c>
      <c r="AP16" s="538">
        <v>0</v>
      </c>
      <c r="AQ16" s="538">
        <v>0</v>
      </c>
      <c r="AR16" s="538">
        <v>0</v>
      </c>
      <c r="AS16" s="538">
        <v>0</v>
      </c>
      <c r="AT16" s="538">
        <v>0</v>
      </c>
      <c r="AU16" s="538">
        <v>0</v>
      </c>
      <c r="AV16" s="536">
        <v>0</v>
      </c>
      <c r="AW16" s="538">
        <v>0</v>
      </c>
      <c r="AX16" s="538"/>
      <c r="AY16" s="538"/>
      <c r="AZ16" s="538"/>
      <c r="BA16" s="538"/>
      <c r="BB16" s="538"/>
      <c r="BC16" s="538"/>
      <c r="BD16" s="538"/>
      <c r="BE16" s="538"/>
      <c r="BF16" s="538"/>
      <c r="BG16" s="513"/>
      <c r="BH16" s="513"/>
      <c r="BJ16" s="508"/>
      <c r="BK16" s="508"/>
    </row>
    <row r="17" spans="1:356" ht="15.6" customHeight="1" x14ac:dyDescent="0.25">
      <c r="A17" s="540" t="s">
        <v>686</v>
      </c>
      <c r="B17" s="777" t="s">
        <v>687</v>
      </c>
      <c r="C17" s="537">
        <v>310.2</v>
      </c>
      <c r="D17" s="537">
        <v>329.98200000000003</v>
      </c>
      <c r="E17" s="537">
        <v>120.048</v>
      </c>
      <c r="F17" s="537">
        <v>148.90899999999999</v>
      </c>
      <c r="G17" s="537">
        <v>97.307000000000002</v>
      </c>
      <c r="H17" s="537">
        <v>68.647000000000006</v>
      </c>
      <c r="I17" s="537">
        <v>125.86</v>
      </c>
      <c r="J17" s="537">
        <v>54.948</v>
      </c>
      <c r="K17" s="537">
        <v>74.869</v>
      </c>
      <c r="L17" s="537">
        <v>57.515999999999998</v>
      </c>
      <c r="M17" s="537">
        <v>115.102</v>
      </c>
      <c r="N17" s="537">
        <v>89.808999999999997</v>
      </c>
      <c r="O17" s="543">
        <v>91.8</v>
      </c>
      <c r="P17" s="539">
        <v>52.9</v>
      </c>
      <c r="Q17" s="539">
        <v>88.731999999999999</v>
      </c>
      <c r="R17" s="539">
        <v>22.75</v>
      </c>
      <c r="S17" s="537">
        <v>-12.225</v>
      </c>
      <c r="T17" s="539">
        <v>87.168000000000006</v>
      </c>
      <c r="U17" s="537">
        <v>67.444999999999993</v>
      </c>
      <c r="V17" s="537">
        <v>99.46</v>
      </c>
      <c r="W17" s="537">
        <v>48.639000000000003</v>
      </c>
      <c r="X17" s="537">
        <v>86.781999999999996</v>
      </c>
      <c r="Y17" s="537">
        <v>66.385999999999996</v>
      </c>
      <c r="Z17" s="537">
        <v>33.99</v>
      </c>
      <c r="AA17" s="537">
        <v>72.239000000000004</v>
      </c>
      <c r="AB17" s="537">
        <v>94.448999999999998</v>
      </c>
      <c r="AC17" s="537">
        <v>92.247</v>
      </c>
      <c r="AD17" s="537">
        <v>110.15900000000001</v>
      </c>
      <c r="AE17" s="537">
        <v>94.42</v>
      </c>
      <c r="AF17" s="537">
        <v>108.81399999999999</v>
      </c>
      <c r="AG17" s="537">
        <v>147.708</v>
      </c>
      <c r="AH17" s="539">
        <v>152.25800000000001</v>
      </c>
      <c r="AI17" s="537">
        <v>116</v>
      </c>
      <c r="AJ17" s="538">
        <v>107</v>
      </c>
      <c r="AK17" s="538">
        <v>101</v>
      </c>
      <c r="AL17" s="538">
        <v>128</v>
      </c>
      <c r="AM17" s="537">
        <v>104</v>
      </c>
      <c r="AN17" s="537">
        <v>143</v>
      </c>
      <c r="AO17" s="537">
        <v>98</v>
      </c>
      <c r="AP17" s="541">
        <v>144</v>
      </c>
      <c r="AQ17" s="536">
        <v>54</v>
      </c>
      <c r="AR17" s="536">
        <v>12</v>
      </c>
      <c r="AS17" s="536">
        <v>20</v>
      </c>
      <c r="AT17" s="536">
        <v>18</v>
      </c>
      <c r="AU17" s="536">
        <v>16</v>
      </c>
      <c r="AV17" s="536">
        <v>27</v>
      </c>
      <c r="AW17" s="536">
        <v>38</v>
      </c>
      <c r="AX17" s="536">
        <v>101</v>
      </c>
      <c r="AY17" s="536">
        <v>160</v>
      </c>
      <c r="AZ17" s="536">
        <v>210</v>
      </c>
      <c r="BA17" s="536">
        <v>54</v>
      </c>
      <c r="BB17" s="536">
        <v>12</v>
      </c>
      <c r="BC17" s="536">
        <v>1</v>
      </c>
      <c r="BD17" s="536">
        <v>-67</v>
      </c>
      <c r="BE17" s="536">
        <v>-22</v>
      </c>
      <c r="BF17" s="536">
        <v>15</v>
      </c>
      <c r="BG17" s="513"/>
      <c r="BH17" s="513"/>
      <c r="BJ17" s="508"/>
      <c r="BK17" s="508"/>
    </row>
    <row r="18" spans="1:356" s="550" customFormat="1" ht="37.5" customHeight="1" x14ac:dyDescent="0.25">
      <c r="A18" s="540" t="s">
        <v>121</v>
      </c>
      <c r="B18" s="777" t="s">
        <v>563</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552">
        <v>0</v>
      </c>
      <c r="T18" s="552">
        <v>0</v>
      </c>
      <c r="U18" s="552">
        <v>0</v>
      </c>
      <c r="V18" s="552">
        <v>0</v>
      </c>
      <c r="W18" s="552">
        <v>0</v>
      </c>
      <c r="X18" s="552">
        <v>0</v>
      </c>
      <c r="Y18" s="552">
        <v>0</v>
      </c>
      <c r="Z18" s="552">
        <v>0</v>
      </c>
      <c r="AA18" s="552">
        <v>0</v>
      </c>
      <c r="AB18" s="552">
        <v>0</v>
      </c>
      <c r="AC18" s="552">
        <v>0</v>
      </c>
      <c r="AD18" s="552">
        <v>0</v>
      </c>
      <c r="AE18" s="552">
        <v>0</v>
      </c>
      <c r="AF18" s="552">
        <v>0</v>
      </c>
      <c r="AG18" s="552">
        <v>0</v>
      </c>
      <c r="AH18" s="552">
        <v>0</v>
      </c>
      <c r="AI18" s="552">
        <v>0</v>
      </c>
      <c r="AJ18" s="552">
        <v>0</v>
      </c>
      <c r="AK18" s="552">
        <v>0</v>
      </c>
      <c r="AL18" s="552">
        <v>0</v>
      </c>
      <c r="AM18" s="551">
        <v>37</v>
      </c>
      <c r="AN18" s="551">
        <v>57</v>
      </c>
      <c r="AO18" s="551">
        <v>35</v>
      </c>
      <c r="AP18" s="551">
        <v>6</v>
      </c>
      <c r="AQ18" s="536">
        <v>53</v>
      </c>
      <c r="AR18" s="536">
        <v>33</v>
      </c>
      <c r="AS18" s="536">
        <v>57</v>
      </c>
      <c r="AT18" s="536">
        <v>2</v>
      </c>
      <c r="AU18" s="536">
        <v>43</v>
      </c>
      <c r="AV18" s="536">
        <v>39</v>
      </c>
      <c r="AW18" s="536">
        <v>68</v>
      </c>
      <c r="AX18" s="536">
        <v>31</v>
      </c>
      <c r="AY18" s="536">
        <v>34</v>
      </c>
      <c r="AZ18" s="536">
        <v>61</v>
      </c>
      <c r="BA18" s="536">
        <v>81</v>
      </c>
      <c r="BB18" s="536">
        <v>30</v>
      </c>
      <c r="BC18" s="536">
        <v>7</v>
      </c>
      <c r="BD18" s="536">
        <v>-25</v>
      </c>
      <c r="BE18" s="536">
        <v>-12</v>
      </c>
      <c r="BF18" s="536">
        <v>4</v>
      </c>
      <c r="BG18" s="513"/>
      <c r="BH18" s="791"/>
      <c r="BJ18" s="508"/>
      <c r="BK18" s="508"/>
    </row>
    <row r="19" spans="1:356" ht="15.6" customHeight="1" x14ac:dyDescent="0.25">
      <c r="A19" s="540" t="s">
        <v>13</v>
      </c>
      <c r="B19" s="777" t="s">
        <v>154</v>
      </c>
      <c r="C19" s="537">
        <v>45.920999999999999</v>
      </c>
      <c r="D19" s="537">
        <v>110.34</v>
      </c>
      <c r="E19" s="537">
        <v>64.125</v>
      </c>
      <c r="F19" s="537">
        <v>40.496999999999986</v>
      </c>
      <c r="G19" s="537">
        <v>29.073</v>
      </c>
      <c r="H19" s="537">
        <v>47.661999999999999</v>
      </c>
      <c r="I19" s="537">
        <v>62.857999999999997</v>
      </c>
      <c r="J19" s="537">
        <v>36.058999999999997</v>
      </c>
      <c r="K19" s="537">
        <v>46.253</v>
      </c>
      <c r="L19" s="537">
        <v>33.814</v>
      </c>
      <c r="M19" s="537">
        <v>31.577999999999999</v>
      </c>
      <c r="N19" s="537">
        <v>30.891999999999999</v>
      </c>
      <c r="O19" s="543">
        <v>35.099999999999994</v>
      </c>
      <c r="P19" s="539">
        <v>40.067999999999998</v>
      </c>
      <c r="Q19" s="539">
        <v>44.694000000000003</v>
      </c>
      <c r="R19" s="539">
        <v>57.811</v>
      </c>
      <c r="S19" s="537">
        <v>41.841000000000001</v>
      </c>
      <c r="T19" s="539">
        <v>4.2699999999999996</v>
      </c>
      <c r="U19" s="537">
        <v>38.941000000000003</v>
      </c>
      <c r="V19" s="537">
        <v>524.69299999999998</v>
      </c>
      <c r="W19" s="537">
        <v>34.430999999999997</v>
      </c>
      <c r="X19" s="537">
        <v>63.216999999999999</v>
      </c>
      <c r="Y19" s="537">
        <v>65.224999999999994</v>
      </c>
      <c r="Z19" s="537">
        <v>59.707999999999998</v>
      </c>
      <c r="AA19" s="537">
        <v>82.960999999999999</v>
      </c>
      <c r="AB19" s="537">
        <v>46.942</v>
      </c>
      <c r="AC19" s="537">
        <v>57.981000000000009</v>
      </c>
      <c r="AD19" s="537">
        <v>89.519000000000005</v>
      </c>
      <c r="AE19" s="537">
        <v>60.182000000000002</v>
      </c>
      <c r="AF19" s="537">
        <v>32.884</v>
      </c>
      <c r="AG19" s="537">
        <v>178.55600000000001</v>
      </c>
      <c r="AH19" s="539">
        <v>46.878000000000071</v>
      </c>
      <c r="AI19" s="537">
        <v>79</v>
      </c>
      <c r="AJ19" s="538">
        <v>175</v>
      </c>
      <c r="AK19" s="538">
        <v>112</v>
      </c>
      <c r="AL19" s="538">
        <v>101</v>
      </c>
      <c r="AM19" s="537">
        <v>99</v>
      </c>
      <c r="AN19" s="537">
        <v>34</v>
      </c>
      <c r="AO19" s="537">
        <v>98</v>
      </c>
      <c r="AP19" s="541">
        <v>86</v>
      </c>
      <c r="AQ19" s="536">
        <v>6</v>
      </c>
      <c r="AR19" s="536">
        <v>156</v>
      </c>
      <c r="AS19" s="536">
        <v>-49</v>
      </c>
      <c r="AT19" s="536">
        <v>-29</v>
      </c>
      <c r="AU19" s="536">
        <v>-59</v>
      </c>
      <c r="AV19" s="536">
        <v>15</v>
      </c>
      <c r="AW19" s="536">
        <v>-49</v>
      </c>
      <c r="AX19" s="536">
        <v>19</v>
      </c>
      <c r="AY19" s="536">
        <v>17.985163000000007</v>
      </c>
      <c r="AZ19" s="536">
        <v>23</v>
      </c>
      <c r="BA19" s="536">
        <v>40</v>
      </c>
      <c r="BB19" s="536">
        <v>-24.780803999999989</v>
      </c>
      <c r="BC19" s="536">
        <v>50</v>
      </c>
      <c r="BD19" s="536">
        <v>52</v>
      </c>
      <c r="BE19" s="536">
        <v>55</v>
      </c>
      <c r="BF19" s="536">
        <v>41</v>
      </c>
      <c r="BG19" s="513"/>
      <c r="BH19" s="513"/>
      <c r="BJ19" s="508"/>
      <c r="BK19" s="508"/>
    </row>
    <row r="20" spans="1:356" ht="15.75" customHeight="1" x14ac:dyDescent="0.25">
      <c r="A20" s="555" t="s">
        <v>11</v>
      </c>
      <c r="B20" s="777" t="s">
        <v>152</v>
      </c>
      <c r="C20" s="537">
        <v>124.797</v>
      </c>
      <c r="D20" s="537">
        <v>186.45</v>
      </c>
      <c r="E20" s="537">
        <v>145.08799999999999</v>
      </c>
      <c r="F20" s="537">
        <v>128.61399999999998</v>
      </c>
      <c r="G20" s="537">
        <v>92.022000000000006</v>
      </c>
      <c r="H20" s="537">
        <v>97.316000000000003</v>
      </c>
      <c r="I20" s="537">
        <v>149.125</v>
      </c>
      <c r="J20" s="537">
        <v>130.92500000000001</v>
      </c>
      <c r="K20" s="537">
        <v>117.782</v>
      </c>
      <c r="L20" s="537">
        <v>112.327</v>
      </c>
      <c r="M20" s="537">
        <v>100.858</v>
      </c>
      <c r="N20" s="537">
        <v>120.756</v>
      </c>
      <c r="O20" s="539">
        <v>109.6</v>
      </c>
      <c r="P20" s="539">
        <v>128</v>
      </c>
      <c r="Q20" s="539">
        <v>149.06399999999999</v>
      </c>
      <c r="R20" s="539">
        <v>176.65899999999999</v>
      </c>
      <c r="S20" s="537">
        <v>112.134</v>
      </c>
      <c r="T20" s="537">
        <v>138</v>
      </c>
      <c r="U20" s="537">
        <v>167.11500000000001</v>
      </c>
      <c r="V20" s="537">
        <v>663.24699999999996</v>
      </c>
      <c r="W20" s="537">
        <v>107.95099999999999</v>
      </c>
      <c r="X20" s="537">
        <v>165.643</v>
      </c>
      <c r="Y20" s="537">
        <v>138.512</v>
      </c>
      <c r="Z20" s="537">
        <v>158.673</v>
      </c>
      <c r="AA20" s="537">
        <v>139.90700000000001</v>
      </c>
      <c r="AB20" s="537">
        <v>134.083</v>
      </c>
      <c r="AC20" s="537">
        <v>111.13800000000001</v>
      </c>
      <c r="AD20" s="537">
        <v>127.96199999999999</v>
      </c>
      <c r="AE20" s="537">
        <v>123.604</v>
      </c>
      <c r="AF20" s="537">
        <v>185.34</v>
      </c>
      <c r="AG20" s="537">
        <v>272.45499999999998</v>
      </c>
      <c r="AH20" s="539">
        <v>68</v>
      </c>
      <c r="AI20" s="537">
        <v>118</v>
      </c>
      <c r="AJ20" s="538">
        <v>274</v>
      </c>
      <c r="AK20" s="538">
        <v>163</v>
      </c>
      <c r="AL20" s="538">
        <v>178</v>
      </c>
      <c r="AM20" s="537">
        <v>157</v>
      </c>
      <c r="AN20" s="537">
        <v>160</v>
      </c>
      <c r="AO20" s="537">
        <v>148</v>
      </c>
      <c r="AP20" s="541">
        <v>165</v>
      </c>
      <c r="AQ20" s="536">
        <v>57</v>
      </c>
      <c r="AR20" s="536">
        <v>198</v>
      </c>
      <c r="AS20" s="536">
        <v>70</v>
      </c>
      <c r="AT20" s="536">
        <v>80</v>
      </c>
      <c r="AU20" s="536">
        <v>62</v>
      </c>
      <c r="AV20" s="536">
        <v>55</v>
      </c>
      <c r="AW20" s="536">
        <v>70</v>
      </c>
      <c r="AX20" s="536">
        <v>63</v>
      </c>
      <c r="AY20" s="536">
        <v>64.216091000000006</v>
      </c>
      <c r="AZ20" s="536">
        <v>85</v>
      </c>
      <c r="BA20" s="536">
        <v>96</v>
      </c>
      <c r="BB20" s="536">
        <v>143</v>
      </c>
      <c r="BC20" s="536">
        <v>90</v>
      </c>
      <c r="BD20" s="536">
        <v>103</v>
      </c>
      <c r="BE20" s="536">
        <v>116</v>
      </c>
      <c r="BF20" s="536">
        <v>119</v>
      </c>
      <c r="BG20" s="513"/>
      <c r="BJ20" s="508"/>
      <c r="BK20" s="508"/>
    </row>
    <row r="21" spans="1:356" ht="15.75" customHeight="1" x14ac:dyDescent="0.25">
      <c r="A21" s="555" t="s">
        <v>12</v>
      </c>
      <c r="B21" s="777" t="s">
        <v>153</v>
      </c>
      <c r="C21" s="537">
        <v>-78.876000000000005</v>
      </c>
      <c r="D21" s="537">
        <v>-76.11</v>
      </c>
      <c r="E21" s="537">
        <v>-80.962999999999994</v>
      </c>
      <c r="F21" s="537">
        <v>-88.11699999999999</v>
      </c>
      <c r="G21" s="537">
        <v>-62.948999999999998</v>
      </c>
      <c r="H21" s="537">
        <v>-49.654000000000003</v>
      </c>
      <c r="I21" s="537">
        <v>-86.266999999999996</v>
      </c>
      <c r="J21" s="537">
        <v>-94.866</v>
      </c>
      <c r="K21" s="537">
        <v>-71.528999999999996</v>
      </c>
      <c r="L21" s="537">
        <v>-78.513000000000005</v>
      </c>
      <c r="M21" s="537">
        <v>-69.28</v>
      </c>
      <c r="N21" s="537">
        <v>-89.864000000000004</v>
      </c>
      <c r="O21" s="539">
        <v>-74.5</v>
      </c>
      <c r="P21" s="539">
        <v>-87.971999999999994</v>
      </c>
      <c r="Q21" s="539">
        <v>-104.37</v>
      </c>
      <c r="R21" s="539">
        <v>-118.848</v>
      </c>
      <c r="S21" s="537">
        <v>-70</v>
      </c>
      <c r="T21" s="537">
        <v>-134</v>
      </c>
      <c r="U21" s="537">
        <v>-128.17400000000001</v>
      </c>
      <c r="V21" s="537">
        <v>-138.554</v>
      </c>
      <c r="W21" s="537">
        <v>-73.52</v>
      </c>
      <c r="X21" s="537">
        <v>-102.426</v>
      </c>
      <c r="Y21" s="537">
        <v>-73.287000000000006</v>
      </c>
      <c r="Z21" s="537">
        <v>-98.965000000000003</v>
      </c>
      <c r="AA21" s="537">
        <v>-56.945999999999998</v>
      </c>
      <c r="AB21" s="537">
        <v>-87.141000000000005</v>
      </c>
      <c r="AC21" s="537">
        <v>-53.156999999999996</v>
      </c>
      <c r="AD21" s="537">
        <v>-38.442999999999984</v>
      </c>
      <c r="AE21" s="537">
        <v>-63.421999999999997</v>
      </c>
      <c r="AF21" s="537">
        <v>-152.45599999999999</v>
      </c>
      <c r="AG21" s="537">
        <v>-93.899000000000001</v>
      </c>
      <c r="AH21" s="539">
        <v>-20.222999999999985</v>
      </c>
      <c r="AI21" s="537">
        <v>-39</v>
      </c>
      <c r="AJ21" s="538">
        <v>-99</v>
      </c>
      <c r="AK21" s="538">
        <v>-51</v>
      </c>
      <c r="AL21" s="538">
        <v>-77</v>
      </c>
      <c r="AM21" s="537">
        <v>-58</v>
      </c>
      <c r="AN21" s="537">
        <v>-126</v>
      </c>
      <c r="AO21" s="537">
        <v>-50</v>
      </c>
      <c r="AP21" s="541">
        <v>-79</v>
      </c>
      <c r="AQ21" s="536">
        <v>-51</v>
      </c>
      <c r="AR21" s="536">
        <v>-42</v>
      </c>
      <c r="AS21" s="536">
        <v>-119</v>
      </c>
      <c r="AT21" s="536">
        <v>-109</v>
      </c>
      <c r="AU21" s="536">
        <v>-121</v>
      </c>
      <c r="AV21" s="536">
        <v>-40</v>
      </c>
      <c r="AW21" s="536">
        <v>-119</v>
      </c>
      <c r="AX21" s="536">
        <v>-44</v>
      </c>
      <c r="AY21" s="536">
        <v>-46.230927999999999</v>
      </c>
      <c r="AZ21" s="536">
        <v>-62</v>
      </c>
      <c r="BA21" s="536">
        <v>-56</v>
      </c>
      <c r="BB21" s="536">
        <v>-167.78080399999999</v>
      </c>
      <c r="BC21" s="536">
        <v>-40</v>
      </c>
      <c r="BD21" s="536">
        <v>-51</v>
      </c>
      <c r="BE21" s="536">
        <v>-61</v>
      </c>
      <c r="BF21" s="536">
        <v>-78</v>
      </c>
      <c r="BG21" s="513"/>
      <c r="BJ21" s="508"/>
      <c r="BK21" s="508"/>
    </row>
    <row r="22" spans="1:356" s="531" customFormat="1" ht="15.75" customHeight="1" x14ac:dyDescent="0.25">
      <c r="A22" s="547" t="s">
        <v>14</v>
      </c>
      <c r="B22" s="779" t="s">
        <v>146</v>
      </c>
      <c r="C22" s="542">
        <v>-373.62200000000001</v>
      </c>
      <c r="D22" s="542">
        <v>-390.459</v>
      </c>
      <c r="E22" s="542">
        <v>-364.18400000000003</v>
      </c>
      <c r="F22" s="542">
        <v>-552.80999999999995</v>
      </c>
      <c r="G22" s="542">
        <v>-425.13299999999998</v>
      </c>
      <c r="H22" s="542">
        <v>-458.15100000000001</v>
      </c>
      <c r="I22" s="542">
        <v>-558.65300000000002</v>
      </c>
      <c r="J22" s="542">
        <v>-426.42700000000002</v>
      </c>
      <c r="K22" s="542">
        <v>-438.40800000000002</v>
      </c>
      <c r="L22" s="542">
        <v>-442.99200000000002</v>
      </c>
      <c r="M22" s="542">
        <v>-487.73599999999999</v>
      </c>
      <c r="N22" s="542">
        <v>-561.31100000000004</v>
      </c>
      <c r="O22" s="543">
        <v>-527.5</v>
      </c>
      <c r="P22" s="543">
        <v>-573.75900000000001</v>
      </c>
      <c r="Q22" s="543">
        <v>-657.62699999999995</v>
      </c>
      <c r="R22" s="543">
        <v>-566.31600000000003</v>
      </c>
      <c r="S22" s="542">
        <v>-447.983</v>
      </c>
      <c r="T22" s="543">
        <v>-418.93599999999998</v>
      </c>
      <c r="U22" s="542">
        <v>-487.76299999999998</v>
      </c>
      <c r="V22" s="542">
        <v>-683.19899999999996</v>
      </c>
      <c r="W22" s="542">
        <v>-413.45800000000003</v>
      </c>
      <c r="X22" s="542">
        <v>-557.68299999999999</v>
      </c>
      <c r="Y22" s="542">
        <v>-475.209</v>
      </c>
      <c r="Z22" s="542">
        <v>-452</v>
      </c>
      <c r="AA22" s="542">
        <v>-373.57900000000001</v>
      </c>
      <c r="AB22" s="542">
        <v>-375.07</v>
      </c>
      <c r="AC22" s="542">
        <v>-362.31599999999997</v>
      </c>
      <c r="AD22" s="542">
        <v>-364.95299999999997</v>
      </c>
      <c r="AE22" s="542">
        <v>-382.166</v>
      </c>
      <c r="AF22" s="542">
        <v>-400.202</v>
      </c>
      <c r="AG22" s="542">
        <v>-419.15199999999999</v>
      </c>
      <c r="AH22" s="543">
        <v>-421.17999999999989</v>
      </c>
      <c r="AI22" s="542">
        <v>-394</v>
      </c>
      <c r="AJ22" s="533">
        <v>-393</v>
      </c>
      <c r="AK22" s="542">
        <v>-391.99279212093529</v>
      </c>
      <c r="AL22" s="542">
        <v>-438</v>
      </c>
      <c r="AM22" s="542">
        <v>-333</v>
      </c>
      <c r="AN22" s="533">
        <v>-377</v>
      </c>
      <c r="AO22" s="533">
        <v>-328</v>
      </c>
      <c r="AP22" s="533">
        <v>-413</v>
      </c>
      <c r="AQ22" s="532">
        <v>-325</v>
      </c>
      <c r="AR22" s="532">
        <v>-319</v>
      </c>
      <c r="AS22" s="532">
        <v>-273</v>
      </c>
      <c r="AT22" s="532">
        <v>-231</v>
      </c>
      <c r="AU22" s="532">
        <v>-491</v>
      </c>
      <c r="AV22" s="532">
        <v>-385</v>
      </c>
      <c r="AW22" s="532">
        <v>-370</v>
      </c>
      <c r="AX22" s="532">
        <v>-928</v>
      </c>
      <c r="AY22" s="532">
        <v>-169</v>
      </c>
      <c r="AZ22" s="532">
        <v>-261</v>
      </c>
      <c r="BA22" s="532">
        <v>-362</v>
      </c>
      <c r="BB22" s="532">
        <v>-517</v>
      </c>
      <c r="BC22" s="532">
        <v>-499</v>
      </c>
      <c r="BD22" s="532">
        <v>-218</v>
      </c>
      <c r="BE22" s="532">
        <v>-449</v>
      </c>
      <c r="BF22" s="532">
        <v>-335</v>
      </c>
      <c r="BG22" s="513"/>
      <c r="BH22" s="513"/>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c r="KQ22" s="508"/>
      <c r="KR22" s="508"/>
      <c r="KS22" s="508"/>
      <c r="KT22" s="508"/>
      <c r="KU22" s="508"/>
      <c r="KV22" s="508"/>
      <c r="KW22" s="508"/>
      <c r="KX22" s="508"/>
      <c r="KY22" s="508"/>
      <c r="KZ22" s="508"/>
      <c r="LA22" s="508"/>
      <c r="LB22" s="508"/>
      <c r="LC22" s="508"/>
      <c r="LD22" s="508"/>
      <c r="LE22" s="508"/>
      <c r="LF22" s="508"/>
      <c r="LG22" s="508"/>
      <c r="LH22" s="508"/>
      <c r="LI22" s="508"/>
      <c r="LJ22" s="508"/>
      <c r="LK22" s="508"/>
      <c r="LL22" s="508"/>
      <c r="LM22" s="508"/>
      <c r="LN22" s="508"/>
      <c r="LO22" s="508"/>
      <c r="LP22" s="508"/>
      <c r="LQ22" s="508"/>
      <c r="LR22" s="508"/>
      <c r="LS22" s="508"/>
      <c r="LT22" s="508"/>
      <c r="LU22" s="508"/>
      <c r="LV22" s="508"/>
      <c r="LW22" s="508"/>
      <c r="LX22" s="508"/>
      <c r="LY22" s="508"/>
      <c r="LZ22" s="508"/>
      <c r="MA22" s="508"/>
      <c r="MB22" s="508"/>
      <c r="MC22" s="508"/>
      <c r="MD22" s="508"/>
      <c r="ME22" s="508"/>
      <c r="MF22" s="508"/>
      <c r="MG22" s="508"/>
      <c r="MH22" s="508"/>
      <c r="MI22" s="508"/>
      <c r="MJ22" s="508"/>
      <c r="MK22" s="508"/>
      <c r="ML22" s="508"/>
      <c r="MM22" s="508"/>
      <c r="MN22" s="508"/>
      <c r="MO22" s="508"/>
      <c r="MP22" s="508"/>
      <c r="MQ22" s="508"/>
      <c r="MR22" s="508"/>
    </row>
    <row r="23" spans="1:356" s="531" customFormat="1" ht="15.75" hidden="1" customHeight="1" x14ac:dyDescent="0.25">
      <c r="A23" s="546" t="s">
        <v>637</v>
      </c>
      <c r="B23" s="781" t="s">
        <v>638</v>
      </c>
      <c r="C23" s="537">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37">
        <v>0</v>
      </c>
      <c r="AJ23" s="537">
        <v>0</v>
      </c>
      <c r="AK23" s="537">
        <v>0</v>
      </c>
      <c r="AL23" s="537">
        <v>0</v>
      </c>
      <c r="AM23" s="537">
        <v>0</v>
      </c>
      <c r="AN23" s="537">
        <v>0</v>
      </c>
      <c r="AO23" s="537">
        <v>0</v>
      </c>
      <c r="AP23" s="541">
        <v>0</v>
      </c>
      <c r="AQ23" s="536">
        <v>0</v>
      </c>
      <c r="AR23" s="536">
        <v>0</v>
      </c>
      <c r="AS23" s="536">
        <v>0</v>
      </c>
      <c r="AT23" s="536">
        <v>0</v>
      </c>
      <c r="AU23" s="536">
        <v>-206</v>
      </c>
      <c r="AV23" s="536">
        <v>-112</v>
      </c>
      <c r="AW23" s="536">
        <v>-66</v>
      </c>
      <c r="AX23" s="536">
        <v>-791</v>
      </c>
      <c r="AY23" s="536">
        <v>55</v>
      </c>
      <c r="AZ23" s="536">
        <v>-10</v>
      </c>
      <c r="BA23" s="536">
        <v>0</v>
      </c>
      <c r="BB23" s="536">
        <v>0</v>
      </c>
      <c r="BC23" s="536"/>
      <c r="BD23" s="536"/>
      <c r="BE23" s="536"/>
      <c r="BF23" s="536"/>
      <c r="BG23" s="513"/>
      <c r="BH23" s="513"/>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row>
    <row r="24" spans="1:356" ht="15.6" customHeight="1" x14ac:dyDescent="0.25">
      <c r="A24" s="540" t="s">
        <v>338</v>
      </c>
      <c r="B24" s="777" t="s">
        <v>642</v>
      </c>
      <c r="C24" s="537">
        <v>0</v>
      </c>
      <c r="D24" s="537">
        <v>0</v>
      </c>
      <c r="E24" s="537">
        <v>0</v>
      </c>
      <c r="F24" s="537">
        <v>0</v>
      </c>
      <c r="G24" s="537">
        <v>0</v>
      </c>
      <c r="H24" s="537">
        <v>0</v>
      </c>
      <c r="I24" s="537">
        <v>0</v>
      </c>
      <c r="J24" s="537">
        <v>0</v>
      </c>
      <c r="K24" s="537">
        <v>0</v>
      </c>
      <c r="L24" s="537">
        <v>0</v>
      </c>
      <c r="M24" s="537">
        <v>0</v>
      </c>
      <c r="N24" s="537">
        <v>0</v>
      </c>
      <c r="O24" s="543">
        <v>0</v>
      </c>
      <c r="P24" s="539">
        <v>0</v>
      </c>
      <c r="Q24" s="539">
        <v>0</v>
      </c>
      <c r="R24" s="539">
        <v>0</v>
      </c>
      <c r="S24" s="537">
        <v>0</v>
      </c>
      <c r="T24" s="539">
        <v>0</v>
      </c>
      <c r="U24" s="537">
        <v>0</v>
      </c>
      <c r="V24" s="537">
        <v>0</v>
      </c>
      <c r="W24" s="537">
        <v>0</v>
      </c>
      <c r="X24" s="537">
        <v>0</v>
      </c>
      <c r="Y24" s="537">
        <v>0</v>
      </c>
      <c r="Z24" s="537">
        <v>0</v>
      </c>
      <c r="AA24" s="537">
        <v>0</v>
      </c>
      <c r="AB24" s="537">
        <v>0</v>
      </c>
      <c r="AC24" s="537">
        <v>0</v>
      </c>
      <c r="AD24" s="537">
        <v>0</v>
      </c>
      <c r="AE24" s="537">
        <v>0</v>
      </c>
      <c r="AF24" s="537">
        <v>0</v>
      </c>
      <c r="AG24" s="537">
        <v>0</v>
      </c>
      <c r="AH24" s="539">
        <v>0</v>
      </c>
      <c r="AI24" s="537">
        <v>0</v>
      </c>
      <c r="AJ24" s="538">
        <v>-22</v>
      </c>
      <c r="AK24" s="538">
        <v>-13</v>
      </c>
      <c r="AL24" s="538">
        <v>-72</v>
      </c>
      <c r="AM24" s="537">
        <v>-8</v>
      </c>
      <c r="AN24" s="537">
        <v>-15</v>
      </c>
      <c r="AO24" s="537">
        <v>8</v>
      </c>
      <c r="AP24" s="541">
        <v>-78</v>
      </c>
      <c r="AQ24" s="536">
        <v>-7</v>
      </c>
      <c r="AR24" s="536">
        <v>-3</v>
      </c>
      <c r="AS24" s="536">
        <v>-21</v>
      </c>
      <c r="AT24" s="536">
        <v>-82</v>
      </c>
      <c r="AU24" s="536">
        <v>-123</v>
      </c>
      <c r="AV24" s="536">
        <v>-153</v>
      </c>
      <c r="AW24" s="536">
        <v>-75</v>
      </c>
      <c r="AX24" s="536">
        <v>-65</v>
      </c>
      <c r="AY24" s="536">
        <v>-21</v>
      </c>
      <c r="AZ24" s="536">
        <v>-22</v>
      </c>
      <c r="BA24" s="536">
        <v>8</v>
      </c>
      <c r="BB24" s="536">
        <v>-11</v>
      </c>
      <c r="BC24" s="536">
        <v>-5</v>
      </c>
      <c r="BD24" s="536">
        <v>-8</v>
      </c>
      <c r="BE24" s="536">
        <v>-11</v>
      </c>
      <c r="BF24" s="536">
        <v>-39</v>
      </c>
      <c r="BG24" s="513"/>
      <c r="BH24" s="513"/>
      <c r="BJ24" s="508"/>
      <c r="BK24" s="508"/>
    </row>
    <row r="25" spans="1:356" ht="15.75" customHeight="1" x14ac:dyDescent="0.25">
      <c r="A25" s="540" t="s">
        <v>636</v>
      </c>
      <c r="B25" s="777" t="s">
        <v>624</v>
      </c>
      <c r="C25" s="537">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7">
        <v>0</v>
      </c>
      <c r="AO25" s="537">
        <v>0</v>
      </c>
      <c r="AP25" s="541">
        <v>0</v>
      </c>
      <c r="AQ25" s="536">
        <v>-4</v>
      </c>
      <c r="AR25" s="536">
        <v>0</v>
      </c>
      <c r="AS25" s="536">
        <v>-1</v>
      </c>
      <c r="AT25" s="536">
        <v>-446</v>
      </c>
      <c r="AU25" s="536">
        <v>-85</v>
      </c>
      <c r="AV25" s="536">
        <v>-105</v>
      </c>
      <c r="AW25" s="536">
        <v>-345</v>
      </c>
      <c r="AX25" s="536">
        <v>-6017</v>
      </c>
      <c r="AY25" s="536">
        <v>0</v>
      </c>
      <c r="AZ25" s="536">
        <v>0</v>
      </c>
      <c r="BA25" s="536">
        <v>0</v>
      </c>
      <c r="BB25" s="536">
        <v>0</v>
      </c>
      <c r="BC25" s="536">
        <v>0</v>
      </c>
      <c r="BD25" s="536">
        <v>-1175.8879999999999</v>
      </c>
      <c r="BE25" s="536">
        <v>0</v>
      </c>
      <c r="BF25" s="536">
        <v>-738.11200000000008</v>
      </c>
      <c r="BG25" s="513"/>
      <c r="BJ25" s="508"/>
      <c r="BK25" s="508"/>
    </row>
    <row r="26" spans="1:356" s="531" customFormat="1" ht="29.25" customHeight="1" x14ac:dyDescent="0.25">
      <c r="A26" s="540" t="s">
        <v>730</v>
      </c>
      <c r="B26" s="777" t="s">
        <v>643</v>
      </c>
      <c r="C26" s="542">
        <v>-1081.501</v>
      </c>
      <c r="D26" s="542">
        <v>-993.625</v>
      </c>
      <c r="E26" s="542">
        <v>-1028.924</v>
      </c>
      <c r="F26" s="542">
        <v>-1139.7850000000001</v>
      </c>
      <c r="G26" s="542">
        <v>-1014.204</v>
      </c>
      <c r="H26" s="542">
        <v>-1020.809</v>
      </c>
      <c r="I26" s="542">
        <v>-1057.47</v>
      </c>
      <c r="J26" s="542">
        <v>-1156.653</v>
      </c>
      <c r="K26" s="542">
        <v>-1054.117</v>
      </c>
      <c r="L26" s="542">
        <v>-1069.0540000000001</v>
      </c>
      <c r="M26" s="542">
        <v>-1102.5419999999999</v>
      </c>
      <c r="N26" s="542">
        <v>-1185.644</v>
      </c>
      <c r="O26" s="543">
        <v>-1152.33</v>
      </c>
      <c r="P26" s="543">
        <v>-1094.011</v>
      </c>
      <c r="Q26" s="543">
        <v>-1131.433</v>
      </c>
      <c r="R26" s="543">
        <v>-1304.8</v>
      </c>
      <c r="S26" s="542">
        <v>-1119.7270000000001</v>
      </c>
      <c r="T26" s="543">
        <v>-1105.7670000000001</v>
      </c>
      <c r="U26" s="542">
        <v>-1115.6030000000001</v>
      </c>
      <c r="V26" s="542">
        <v>-1281.4459999999999</v>
      </c>
      <c r="W26" s="542">
        <v>-1125.76</v>
      </c>
      <c r="X26" s="542">
        <v>-1342.7539999999999</v>
      </c>
      <c r="Y26" s="542">
        <v>-1337.2</v>
      </c>
      <c r="Z26" s="542">
        <v>-1439.4</v>
      </c>
      <c r="AA26" s="542">
        <v>-1404.77</v>
      </c>
      <c r="AB26" s="542">
        <v>-1372.317</v>
      </c>
      <c r="AC26" s="542">
        <v>-1335.4760000000001</v>
      </c>
      <c r="AD26" s="542">
        <v>-1923</v>
      </c>
      <c r="AE26" s="542">
        <v>-1360.4929999999999</v>
      </c>
      <c r="AF26" s="542">
        <v>-1396.039</v>
      </c>
      <c r="AG26" s="542">
        <v>-1377</v>
      </c>
      <c r="AH26" s="543">
        <v>-1455.9519999999995</v>
      </c>
      <c r="AI26" s="542">
        <v>-1563</v>
      </c>
      <c r="AJ26" s="534">
        <v>-1375</v>
      </c>
      <c r="AK26" s="534">
        <v>-1372</v>
      </c>
      <c r="AL26" s="534">
        <v>-1474</v>
      </c>
      <c r="AM26" s="534">
        <v>-1575</v>
      </c>
      <c r="AN26" s="534">
        <v>-1434</v>
      </c>
      <c r="AO26" s="534">
        <v>-1441</v>
      </c>
      <c r="AP26" s="533">
        <v>-1447</v>
      </c>
      <c r="AQ26" s="532">
        <v>-1667</v>
      </c>
      <c r="AR26" s="532">
        <v>-1413</v>
      </c>
      <c r="AS26" s="532">
        <v>-1418</v>
      </c>
      <c r="AT26" s="532">
        <v>-1523</v>
      </c>
      <c r="AU26" s="532">
        <v>-1788</v>
      </c>
      <c r="AV26" s="532">
        <v>-1420</v>
      </c>
      <c r="AW26" s="532">
        <v>-1359</v>
      </c>
      <c r="AX26" s="532">
        <v>-1416</v>
      </c>
      <c r="AY26" s="532">
        <v>-1643</v>
      </c>
      <c r="AZ26" s="532">
        <v>-1430.4</v>
      </c>
      <c r="BA26" s="532">
        <v>-1477</v>
      </c>
      <c r="BB26" s="532">
        <v>-1567</v>
      </c>
      <c r="BC26" s="532">
        <v>-1846</v>
      </c>
      <c r="BD26" s="532">
        <v>-2359.2739298330744</v>
      </c>
      <c r="BE26" s="532">
        <v>-1891</v>
      </c>
      <c r="BF26" s="532">
        <v>-1754.1704390278051</v>
      </c>
      <c r="BG26" s="513"/>
      <c r="BJ26" s="508"/>
      <c r="BK26" s="508"/>
    </row>
    <row r="27" spans="1:356" s="531" customFormat="1" ht="15.75" customHeight="1" x14ac:dyDescent="0.25">
      <c r="A27" s="540" t="s">
        <v>112</v>
      </c>
      <c r="B27" s="777" t="s">
        <v>155</v>
      </c>
      <c r="C27" s="537">
        <v>0</v>
      </c>
      <c r="D27" s="537">
        <v>0</v>
      </c>
      <c r="E27" s="537">
        <v>0</v>
      </c>
      <c r="F27" s="537">
        <v>0</v>
      </c>
      <c r="G27" s="537">
        <v>0</v>
      </c>
      <c r="H27" s="537">
        <v>0</v>
      </c>
      <c r="I27" s="537">
        <v>0</v>
      </c>
      <c r="J27" s="537">
        <v>0</v>
      </c>
      <c r="K27" s="537">
        <v>0</v>
      </c>
      <c r="L27" s="537">
        <v>0</v>
      </c>
      <c r="M27" s="537">
        <v>0</v>
      </c>
      <c r="N27" s="537">
        <v>0</v>
      </c>
      <c r="O27" s="539">
        <v>0</v>
      </c>
      <c r="P27" s="539">
        <v>0</v>
      </c>
      <c r="Q27" s="539">
        <v>0</v>
      </c>
      <c r="R27" s="539">
        <v>0</v>
      </c>
      <c r="S27" s="537">
        <v>0</v>
      </c>
      <c r="T27" s="539">
        <v>0</v>
      </c>
      <c r="U27" s="537">
        <v>0</v>
      </c>
      <c r="V27" s="537">
        <v>0</v>
      </c>
      <c r="W27" s="537">
        <v>0</v>
      </c>
      <c r="X27" s="537">
        <v>0</v>
      </c>
      <c r="Y27" s="537">
        <v>0</v>
      </c>
      <c r="Z27" s="537">
        <v>0</v>
      </c>
      <c r="AA27" s="537">
        <v>0</v>
      </c>
      <c r="AB27" s="537">
        <v>0</v>
      </c>
      <c r="AC27" s="537">
        <v>0</v>
      </c>
      <c r="AD27" s="537">
        <v>0</v>
      </c>
      <c r="AE27" s="537">
        <v>-148.36500000000001</v>
      </c>
      <c r="AF27" s="537">
        <v>-221.03100000000001</v>
      </c>
      <c r="AG27" s="537">
        <v>-225.35300000000001</v>
      </c>
      <c r="AH27" s="539">
        <v>-234.15099999999995</v>
      </c>
      <c r="AI27" s="537">
        <v>-233</v>
      </c>
      <c r="AJ27" s="538">
        <v>-231</v>
      </c>
      <c r="AK27" s="538">
        <v>-234</v>
      </c>
      <c r="AL27" s="538">
        <v>-234</v>
      </c>
      <c r="AM27" s="537">
        <v>-228</v>
      </c>
      <c r="AN27" s="537">
        <v>-233</v>
      </c>
      <c r="AO27" s="537">
        <v>-238</v>
      </c>
      <c r="AP27" s="541">
        <v>-251</v>
      </c>
      <c r="AQ27" s="536">
        <v>-248</v>
      </c>
      <c r="AR27" s="536">
        <v>-255</v>
      </c>
      <c r="AS27" s="536">
        <v>-261</v>
      </c>
      <c r="AT27" s="536">
        <v>-258</v>
      </c>
      <c r="AU27" s="536">
        <v>-262</v>
      </c>
      <c r="AV27" s="536">
        <v>-271</v>
      </c>
      <c r="AW27" s="536">
        <v>-261</v>
      </c>
      <c r="AX27" s="536">
        <v>-261</v>
      </c>
      <c r="AY27" s="536">
        <v>-257</v>
      </c>
      <c r="AZ27" s="536">
        <v>-261</v>
      </c>
      <c r="BA27" s="536">
        <v>-267</v>
      </c>
      <c r="BB27" s="536">
        <v>-294.17065599999989</v>
      </c>
      <c r="BC27" s="536">
        <v>-307</v>
      </c>
      <c r="BD27" s="536">
        <v>-319</v>
      </c>
      <c r="BE27" s="536">
        <v>-328</v>
      </c>
      <c r="BF27" s="536">
        <v>-312</v>
      </c>
      <c r="BG27" s="513"/>
      <c r="BJ27" s="508"/>
      <c r="BK27" s="508"/>
    </row>
    <row r="28" spans="1:356" s="531" customFormat="1" ht="15.75" customHeight="1" x14ac:dyDescent="0.25">
      <c r="A28" s="535" t="s">
        <v>15</v>
      </c>
      <c r="B28" s="778" t="s">
        <v>137</v>
      </c>
      <c r="C28" s="533">
        <v>689.7</v>
      </c>
      <c r="D28" s="533">
        <v>806.01900000000001</v>
      </c>
      <c r="E28" s="533">
        <v>812.65700000000004</v>
      </c>
      <c r="F28" s="533">
        <v>634.55200000000002</v>
      </c>
      <c r="G28" s="533">
        <v>907.09</v>
      </c>
      <c r="H28" s="533">
        <v>1029.742</v>
      </c>
      <c r="I28" s="533">
        <v>1074.0930000000001</v>
      </c>
      <c r="J28" s="533">
        <v>1069.126</v>
      </c>
      <c r="K28" s="533">
        <v>1088.335</v>
      </c>
      <c r="L28" s="533">
        <v>1222.693</v>
      </c>
      <c r="M28" s="533">
        <v>1261.18</v>
      </c>
      <c r="N28" s="533">
        <v>1228.3040000000001</v>
      </c>
      <c r="O28" s="532">
        <v>1258.0999999999999</v>
      </c>
      <c r="P28" s="532">
        <v>1216.0999999999999</v>
      </c>
      <c r="Q28" s="532">
        <v>1146.7</v>
      </c>
      <c r="R28" s="532">
        <v>993</v>
      </c>
      <c r="S28" s="533">
        <v>960.26599999999996</v>
      </c>
      <c r="T28" s="533">
        <v>953.30200000000002</v>
      </c>
      <c r="U28" s="533">
        <v>921.45100000000002</v>
      </c>
      <c r="V28" s="533">
        <v>1211.4870000000001</v>
      </c>
      <c r="W28" s="533">
        <v>1008.957</v>
      </c>
      <c r="X28" s="533">
        <v>1049.9480000000001</v>
      </c>
      <c r="Y28" s="533">
        <v>1078.778</v>
      </c>
      <c r="Z28" s="533">
        <v>865.07</v>
      </c>
      <c r="AA28" s="533">
        <v>802.39800000000002</v>
      </c>
      <c r="AB28" s="533">
        <v>846.98900000000003</v>
      </c>
      <c r="AC28" s="533">
        <v>1000.454</v>
      </c>
      <c r="AD28" s="533">
        <v>502.79399999999998</v>
      </c>
      <c r="AE28" s="533">
        <v>794.41</v>
      </c>
      <c r="AF28" s="533">
        <v>1129.672</v>
      </c>
      <c r="AG28" s="533">
        <v>1018.952</v>
      </c>
      <c r="AH28" s="532">
        <v>805.66600000000108</v>
      </c>
      <c r="AI28" s="533">
        <v>785</v>
      </c>
      <c r="AJ28" s="534">
        <v>1131</v>
      </c>
      <c r="AK28" s="534">
        <v>1193</v>
      </c>
      <c r="AL28" s="534">
        <v>1118</v>
      </c>
      <c r="AM28" s="533">
        <v>1070</v>
      </c>
      <c r="AN28" s="533">
        <v>1231</v>
      </c>
      <c r="AO28" s="533">
        <v>1385</v>
      </c>
      <c r="AP28" s="533">
        <v>1355</v>
      </c>
      <c r="AQ28" s="532">
        <v>1229</v>
      </c>
      <c r="AR28" s="532">
        <v>1720</v>
      </c>
      <c r="AS28" s="532">
        <v>1660</v>
      </c>
      <c r="AT28" s="532">
        <v>1179</v>
      </c>
      <c r="AU28" s="532">
        <v>793</v>
      </c>
      <c r="AV28" s="532">
        <v>1221</v>
      </c>
      <c r="AW28" s="532">
        <v>1072</v>
      </c>
      <c r="AX28" s="532">
        <v>-4798</v>
      </c>
      <c r="AY28" s="532">
        <v>1476.5171109999997</v>
      </c>
      <c r="AZ28" s="532">
        <v>1751.6</v>
      </c>
      <c r="BA28" s="532">
        <v>1684</v>
      </c>
      <c r="BB28" s="532">
        <v>1569.0485400000002</v>
      </c>
      <c r="BC28" s="532">
        <v>1852</v>
      </c>
      <c r="BD28" s="532">
        <v>873.83807016692572</v>
      </c>
      <c r="BE28" s="532">
        <v>-376</v>
      </c>
      <c r="BF28" s="532">
        <v>2327.7175609721949</v>
      </c>
      <c r="BG28" s="513"/>
      <c r="BJ28" s="508"/>
      <c r="BK28" s="508"/>
    </row>
    <row r="29" spans="1:356" ht="29.25" customHeight="1" x14ac:dyDescent="0.25">
      <c r="A29" s="540" t="s">
        <v>16</v>
      </c>
      <c r="B29" s="777" t="s">
        <v>138</v>
      </c>
      <c r="C29" s="537">
        <v>5.4589999999999996</v>
      </c>
      <c r="D29" s="537">
        <v>-5.7910000000000004</v>
      </c>
      <c r="E29" s="537">
        <v>1.8009999999999999</v>
      </c>
      <c r="F29" s="537">
        <v>-1.127</v>
      </c>
      <c r="G29" s="537">
        <v>-4.3860000000000001</v>
      </c>
      <c r="H29" s="537">
        <v>-0.60799999999999998</v>
      </c>
      <c r="I29" s="537">
        <v>0.35899999999999999</v>
      </c>
      <c r="J29" s="537">
        <v>3.82</v>
      </c>
      <c r="K29" s="537">
        <v>-3.3380000000000001</v>
      </c>
      <c r="L29" s="537">
        <v>-0.45900000000000002</v>
      </c>
      <c r="M29" s="537">
        <v>0.67900000000000005</v>
      </c>
      <c r="N29" s="537">
        <v>-16.533999999999999</v>
      </c>
      <c r="O29" s="539">
        <v>8.0109999999999992</v>
      </c>
      <c r="P29" s="539">
        <v>-1.9830000000000001</v>
      </c>
      <c r="Q29" s="539">
        <v>8.3989999999999991</v>
      </c>
      <c r="R29" s="539">
        <v>4.5979999999999999</v>
      </c>
      <c r="S29" s="537">
        <v>-2.3370000000000002</v>
      </c>
      <c r="T29" s="539">
        <v>-12.316000000000001</v>
      </c>
      <c r="U29" s="537">
        <v>11.225</v>
      </c>
      <c r="V29" s="537">
        <v>1.45</v>
      </c>
      <c r="W29" s="537">
        <v>-5.6319999999999997</v>
      </c>
      <c r="X29" s="537">
        <v>12.945</v>
      </c>
      <c r="Y29" s="537">
        <v>15.948</v>
      </c>
      <c r="Z29" s="537">
        <v>8.5489999999999995</v>
      </c>
      <c r="AA29" s="537">
        <v>8.5150000000000006</v>
      </c>
      <c r="AB29" s="537">
        <v>7.3079999999999998</v>
      </c>
      <c r="AC29" s="537">
        <v>8.2789999999999999</v>
      </c>
      <c r="AD29" s="537">
        <v>14.013</v>
      </c>
      <c r="AE29" s="537">
        <v>3.3180000000000001</v>
      </c>
      <c r="AF29" s="537">
        <v>7.2969999999999997</v>
      </c>
      <c r="AG29" s="537">
        <v>14.122999999999999</v>
      </c>
      <c r="AH29" s="539">
        <v>9.7619999999999987</v>
      </c>
      <c r="AI29" s="537">
        <v>5</v>
      </c>
      <c r="AJ29" s="538">
        <v>6</v>
      </c>
      <c r="AK29" s="538">
        <v>9</v>
      </c>
      <c r="AL29" s="538">
        <v>2</v>
      </c>
      <c r="AM29" s="537">
        <v>6</v>
      </c>
      <c r="AN29" s="537">
        <v>8</v>
      </c>
      <c r="AO29" s="537">
        <v>8</v>
      </c>
      <c r="AP29" s="541">
        <v>15</v>
      </c>
      <c r="AQ29" s="536">
        <v>5</v>
      </c>
      <c r="AR29" s="536">
        <v>9</v>
      </c>
      <c r="AS29" s="536">
        <v>9</v>
      </c>
      <c r="AT29" s="536">
        <v>8</v>
      </c>
      <c r="AU29" s="536">
        <v>4</v>
      </c>
      <c r="AV29" s="536">
        <v>-1</v>
      </c>
      <c r="AW29" s="536">
        <v>12</v>
      </c>
      <c r="AX29" s="536">
        <v>1</v>
      </c>
      <c r="AY29" s="536">
        <v>0</v>
      </c>
      <c r="AZ29" s="536">
        <v>8</v>
      </c>
      <c r="BA29" s="536">
        <v>13</v>
      </c>
      <c r="BB29" s="536">
        <v>10</v>
      </c>
      <c r="BC29" s="536">
        <v>14</v>
      </c>
      <c r="BD29" s="536">
        <v>14</v>
      </c>
      <c r="BE29" s="536">
        <v>33</v>
      </c>
      <c r="BF29" s="536">
        <v>10</v>
      </c>
      <c r="BG29" s="513"/>
      <c r="BJ29" s="508"/>
      <c r="BK29" s="508"/>
    </row>
    <row r="30" spans="1:356" s="531" customFormat="1" ht="15.75" customHeight="1" x14ac:dyDescent="0.25">
      <c r="A30" s="535" t="s">
        <v>17</v>
      </c>
      <c r="B30" s="778" t="s">
        <v>562</v>
      </c>
      <c r="C30" s="533">
        <v>695.15899999999999</v>
      </c>
      <c r="D30" s="533">
        <v>800.22799999999995</v>
      </c>
      <c r="E30" s="533">
        <v>814.45799999999997</v>
      </c>
      <c r="F30" s="533">
        <v>633.42499999999995</v>
      </c>
      <c r="G30" s="533">
        <v>902.70399999999995</v>
      </c>
      <c r="H30" s="533">
        <v>1029.134</v>
      </c>
      <c r="I30" s="533">
        <v>1074.452</v>
      </c>
      <c r="J30" s="533">
        <v>1072.9459999999999</v>
      </c>
      <c r="K30" s="533">
        <v>1084.9970000000001</v>
      </c>
      <c r="L30" s="533">
        <v>1222.2339999999999</v>
      </c>
      <c r="M30" s="533">
        <v>1261.8589999999999</v>
      </c>
      <c r="N30" s="533">
        <v>1211.77</v>
      </c>
      <c r="O30" s="532">
        <v>1266.1109999999999</v>
      </c>
      <c r="P30" s="532">
        <v>1214.117</v>
      </c>
      <c r="Q30" s="532">
        <v>1155.0989999999999</v>
      </c>
      <c r="R30" s="532">
        <v>997.59799999999996</v>
      </c>
      <c r="S30" s="533">
        <v>957.92899999999997</v>
      </c>
      <c r="T30" s="533">
        <v>940.98599999999999</v>
      </c>
      <c r="U30" s="533">
        <v>932.67600000000004</v>
      </c>
      <c r="V30" s="533">
        <v>1212.9369999999999</v>
      </c>
      <c r="W30" s="533">
        <v>1003.325</v>
      </c>
      <c r="X30" s="533">
        <v>1062.893</v>
      </c>
      <c r="Y30" s="533">
        <v>1094.7260000000001</v>
      </c>
      <c r="Z30" s="533">
        <v>873.61900000000003</v>
      </c>
      <c r="AA30" s="533">
        <v>810.91300000000001</v>
      </c>
      <c r="AB30" s="533">
        <v>854.29700000000003</v>
      </c>
      <c r="AC30" s="533">
        <v>1008.7329999999999</v>
      </c>
      <c r="AD30" s="533">
        <v>516.80700000000002</v>
      </c>
      <c r="AE30" s="533">
        <v>797.72799999999995</v>
      </c>
      <c r="AF30" s="533">
        <v>1136.9690000000001</v>
      </c>
      <c r="AG30" s="533">
        <v>1033.075</v>
      </c>
      <c r="AH30" s="532">
        <v>815.42800000000079</v>
      </c>
      <c r="AI30" s="533">
        <v>790</v>
      </c>
      <c r="AJ30" s="534">
        <v>1137</v>
      </c>
      <c r="AK30" s="534">
        <v>1202</v>
      </c>
      <c r="AL30" s="534">
        <v>1120</v>
      </c>
      <c r="AM30" s="533">
        <v>1076</v>
      </c>
      <c r="AN30" s="533">
        <v>1239</v>
      </c>
      <c r="AO30" s="533">
        <v>1393</v>
      </c>
      <c r="AP30" s="533">
        <v>1370</v>
      </c>
      <c r="AQ30" s="532">
        <v>1234</v>
      </c>
      <c r="AR30" s="532">
        <v>1729</v>
      </c>
      <c r="AS30" s="532">
        <v>1669</v>
      </c>
      <c r="AT30" s="532">
        <v>1187</v>
      </c>
      <c r="AU30" s="532">
        <v>797</v>
      </c>
      <c r="AV30" s="532">
        <v>1220</v>
      </c>
      <c r="AW30" s="532">
        <v>1084</v>
      </c>
      <c r="AX30" s="532">
        <v>-4797</v>
      </c>
      <c r="AY30" s="532">
        <v>1477</v>
      </c>
      <c r="AZ30" s="532">
        <v>1759.6</v>
      </c>
      <c r="BA30" s="532">
        <v>1697</v>
      </c>
      <c r="BB30" s="532">
        <v>1579.0485400000002</v>
      </c>
      <c r="BC30" s="532">
        <v>1866</v>
      </c>
      <c r="BD30" s="532">
        <v>887.83807016692572</v>
      </c>
      <c r="BE30" s="532">
        <v>-343</v>
      </c>
      <c r="BF30" s="532">
        <v>2337.7175609721949</v>
      </c>
      <c r="BG30" s="513"/>
      <c r="BI30" s="790"/>
      <c r="BJ30" s="508"/>
      <c r="BK30" s="508"/>
    </row>
    <row r="31" spans="1:356" ht="15.75" customHeight="1" x14ac:dyDescent="0.25">
      <c r="A31" s="540" t="s">
        <v>18</v>
      </c>
      <c r="B31" s="777" t="s">
        <v>156</v>
      </c>
      <c r="C31" s="537">
        <v>-152.16399999999999</v>
      </c>
      <c r="D31" s="537">
        <v>-183.44399999999999</v>
      </c>
      <c r="E31" s="537">
        <v>-172.14</v>
      </c>
      <c r="F31" s="537">
        <v>-123.738</v>
      </c>
      <c r="G31" s="537">
        <v>-183.53299999999999</v>
      </c>
      <c r="H31" s="537">
        <v>-247.56399999999999</v>
      </c>
      <c r="I31" s="537">
        <v>-228.10900000000001</v>
      </c>
      <c r="J31" s="537">
        <v>-207.22399999999999</v>
      </c>
      <c r="K31" s="537">
        <v>-214.36600000000001</v>
      </c>
      <c r="L31" s="537">
        <v>-255.71799999999999</v>
      </c>
      <c r="M31" s="537">
        <v>-245.16499999999999</v>
      </c>
      <c r="N31" s="537">
        <v>-260.86599999999999</v>
      </c>
      <c r="O31" s="539">
        <v>-249.8</v>
      </c>
      <c r="P31" s="539">
        <v>-252.6</v>
      </c>
      <c r="Q31" s="539">
        <v>-225.4</v>
      </c>
      <c r="R31" s="539">
        <v>-167.8</v>
      </c>
      <c r="S31" s="537">
        <v>-170.511</v>
      </c>
      <c r="T31" s="537">
        <v>-188.274</v>
      </c>
      <c r="U31" s="537">
        <v>-180.494</v>
      </c>
      <c r="V31" s="537">
        <v>-275.83100000000002</v>
      </c>
      <c r="W31" s="537">
        <v>-204.34399999999999</v>
      </c>
      <c r="X31" s="537">
        <v>-213.262</v>
      </c>
      <c r="Y31" s="537">
        <v>-220.83799999999999</v>
      </c>
      <c r="Z31" s="537">
        <v>-153.303</v>
      </c>
      <c r="AA31" s="537">
        <v>-175.15100000000001</v>
      </c>
      <c r="AB31" s="537">
        <v>-152.67599999999999</v>
      </c>
      <c r="AC31" s="537">
        <v>-193.03100000000001</v>
      </c>
      <c r="AD31" s="537">
        <v>-68.638999999999996</v>
      </c>
      <c r="AE31" s="537">
        <v>-159.76</v>
      </c>
      <c r="AF31" s="537">
        <v>-265.63400000000001</v>
      </c>
      <c r="AG31" s="537">
        <v>-261.24</v>
      </c>
      <c r="AH31" s="539">
        <v>-220.46600000000001</v>
      </c>
      <c r="AI31" s="537">
        <v>-262</v>
      </c>
      <c r="AJ31" s="538">
        <v>-279</v>
      </c>
      <c r="AK31" s="538">
        <v>-300</v>
      </c>
      <c r="AL31" s="538">
        <v>-299</v>
      </c>
      <c r="AM31" s="537">
        <v>-320</v>
      </c>
      <c r="AN31" s="537">
        <v>-306</v>
      </c>
      <c r="AO31" s="537">
        <v>-348</v>
      </c>
      <c r="AP31" s="541">
        <v>-362</v>
      </c>
      <c r="AQ31" s="536">
        <v>-373</v>
      </c>
      <c r="AR31" s="536">
        <v>-511</v>
      </c>
      <c r="AS31" s="536">
        <v>-440</v>
      </c>
      <c r="AT31" s="536">
        <v>-463</v>
      </c>
      <c r="AU31" s="536">
        <v>-298</v>
      </c>
      <c r="AV31" s="536">
        <v>-416</v>
      </c>
      <c r="AW31" s="536">
        <v>-372</v>
      </c>
      <c r="AX31" s="536">
        <v>221</v>
      </c>
      <c r="AY31" s="536">
        <v>-302</v>
      </c>
      <c r="AZ31" s="536">
        <v>-523</v>
      </c>
      <c r="BA31" s="536">
        <v>-438</v>
      </c>
      <c r="BB31" s="536">
        <v>-377</v>
      </c>
      <c r="BC31" s="536">
        <v>-451</v>
      </c>
      <c r="BD31" s="536">
        <v>-466</v>
      </c>
      <c r="BE31" s="536">
        <v>105</v>
      </c>
      <c r="BF31" s="536">
        <v>-604</v>
      </c>
      <c r="BG31" s="513"/>
      <c r="BJ31" s="508"/>
      <c r="BK31" s="508"/>
    </row>
    <row r="32" spans="1:356" s="510" customFormat="1" ht="29.25" customHeight="1" x14ac:dyDescent="0.25">
      <c r="A32" s="540" t="s">
        <v>19</v>
      </c>
      <c r="B32" s="777" t="s">
        <v>157</v>
      </c>
      <c r="C32" s="541">
        <v>542.995</v>
      </c>
      <c r="D32" s="541">
        <v>616.78399999999999</v>
      </c>
      <c r="E32" s="541">
        <v>642.31799999999998</v>
      </c>
      <c r="F32" s="541">
        <v>509.68700000000001</v>
      </c>
      <c r="G32" s="541">
        <v>719.17100000000005</v>
      </c>
      <c r="H32" s="541">
        <v>781.57</v>
      </c>
      <c r="I32" s="541">
        <v>846.34299999999996</v>
      </c>
      <c r="J32" s="541">
        <v>865.72199999999998</v>
      </c>
      <c r="K32" s="541">
        <v>870.63099999999997</v>
      </c>
      <c r="L32" s="541">
        <v>966.51599999999996</v>
      </c>
      <c r="M32" s="541">
        <v>1016.694</v>
      </c>
      <c r="N32" s="541">
        <v>950.904</v>
      </c>
      <c r="O32" s="536">
        <v>1016.3</v>
      </c>
      <c r="P32" s="536">
        <v>961.51699999999994</v>
      </c>
      <c r="Q32" s="536">
        <v>929.69899999999996</v>
      </c>
      <c r="R32" s="536">
        <v>829.798</v>
      </c>
      <c r="S32" s="541">
        <v>786.245</v>
      </c>
      <c r="T32" s="541">
        <v>752.71199999999999</v>
      </c>
      <c r="U32" s="541">
        <v>752.18200000000002</v>
      </c>
      <c r="V32" s="541">
        <v>937.10599999999999</v>
      </c>
      <c r="W32" s="541">
        <v>798.98099999999999</v>
      </c>
      <c r="X32" s="541">
        <v>849.63099999999997</v>
      </c>
      <c r="Y32" s="541">
        <v>873.88800000000003</v>
      </c>
      <c r="Z32" s="541">
        <v>720.31600000000003</v>
      </c>
      <c r="AA32" s="541">
        <v>635.76199999999994</v>
      </c>
      <c r="AB32" s="541">
        <v>701.62099999999998</v>
      </c>
      <c r="AC32" s="541">
        <v>815.702</v>
      </c>
      <c r="AD32" s="541">
        <v>448.16800000000001</v>
      </c>
      <c r="AE32" s="541">
        <v>637.96799999999996</v>
      </c>
      <c r="AF32" s="541">
        <v>871.33500000000004</v>
      </c>
      <c r="AG32" s="541">
        <v>771.83500000000004</v>
      </c>
      <c r="AH32" s="536">
        <v>594.96200000000135</v>
      </c>
      <c r="AI32" s="541">
        <v>528</v>
      </c>
      <c r="AJ32" s="538">
        <v>858</v>
      </c>
      <c r="AK32" s="538">
        <v>902</v>
      </c>
      <c r="AL32" s="538">
        <v>821</v>
      </c>
      <c r="AM32" s="541">
        <v>756</v>
      </c>
      <c r="AN32" s="541">
        <v>933</v>
      </c>
      <c r="AO32" s="541">
        <v>1045</v>
      </c>
      <c r="AP32" s="541">
        <v>1008</v>
      </c>
      <c r="AQ32" s="536">
        <v>861</v>
      </c>
      <c r="AR32" s="536">
        <v>1218</v>
      </c>
      <c r="AS32" s="536">
        <v>1229</v>
      </c>
      <c r="AT32" s="536">
        <v>724</v>
      </c>
      <c r="AU32" s="536">
        <v>499</v>
      </c>
      <c r="AV32" s="536">
        <v>804</v>
      </c>
      <c r="AW32" s="536">
        <v>712</v>
      </c>
      <c r="AX32" s="536">
        <v>-4576</v>
      </c>
      <c r="AY32" s="536">
        <v>1175</v>
      </c>
      <c r="AZ32" s="536">
        <v>1236.5999999999999</v>
      </c>
      <c r="BA32" s="536">
        <v>1258.89211946</v>
      </c>
      <c r="BB32" s="536">
        <v>1202.0485400000002</v>
      </c>
      <c r="BC32" s="536">
        <v>1415</v>
      </c>
      <c r="BD32" s="536">
        <v>421.83807016692572</v>
      </c>
      <c r="BE32" s="536">
        <v>-238</v>
      </c>
      <c r="BF32" s="536">
        <v>1733.7175609721949</v>
      </c>
      <c r="BG32" s="513"/>
      <c r="BI32" s="509"/>
      <c r="BJ32" s="508"/>
      <c r="BK32" s="508"/>
    </row>
    <row r="33" spans="1:63" s="510" customFormat="1" ht="15.75" customHeight="1" x14ac:dyDescent="0.25">
      <c r="A33" s="540" t="s">
        <v>20</v>
      </c>
      <c r="B33" s="777" t="s">
        <v>158</v>
      </c>
      <c r="C33" s="537">
        <v>2.31</v>
      </c>
      <c r="D33" s="537">
        <v>6.9109999999999996</v>
      </c>
      <c r="E33" s="537">
        <v>3.7869999999999999</v>
      </c>
      <c r="F33" s="537">
        <v>-6.7619999999999996</v>
      </c>
      <c r="G33" s="537">
        <v>-0.81799999999999995</v>
      </c>
      <c r="H33" s="537">
        <v>-0.77800000000000002</v>
      </c>
      <c r="I33" s="537">
        <v>-0.50700000000000001</v>
      </c>
      <c r="J33" s="537">
        <v>-1.974</v>
      </c>
      <c r="K33" s="537">
        <v>-0.38500000000000001</v>
      </c>
      <c r="L33" s="537">
        <v>-0.78200000000000003</v>
      </c>
      <c r="M33" s="537">
        <v>-0.33100000000000002</v>
      </c>
      <c r="N33" s="537">
        <v>-0.95199999999999996</v>
      </c>
      <c r="O33" s="539">
        <v>-0.3</v>
      </c>
      <c r="P33" s="539">
        <v>-0.24199999999999999</v>
      </c>
      <c r="Q33" s="539">
        <v>-0.249</v>
      </c>
      <c r="R33" s="539">
        <v>-0.373</v>
      </c>
      <c r="S33" s="537">
        <v>-0.17699999999999999</v>
      </c>
      <c r="T33" s="537">
        <v>-9.7000000000000003E-2</v>
      </c>
      <c r="U33" s="537">
        <v>-0.114</v>
      </c>
      <c r="V33" s="537">
        <v>-1.212</v>
      </c>
      <c r="W33" s="537">
        <v>-3.593</v>
      </c>
      <c r="X33" s="537">
        <v>-5.923</v>
      </c>
      <c r="Y33" s="537">
        <v>0.51300000000000001</v>
      </c>
      <c r="Z33" s="537">
        <v>-2.3029999999999999</v>
      </c>
      <c r="AA33" s="537">
        <v>-11.419</v>
      </c>
      <c r="AB33" s="537">
        <v>-1.2569999999999999</v>
      </c>
      <c r="AC33" s="537">
        <v>0.45400000000000001</v>
      </c>
      <c r="AD33" s="537">
        <v>3.911</v>
      </c>
      <c r="AE33" s="537">
        <v>-0.622</v>
      </c>
      <c r="AF33" s="537">
        <v>-2.214</v>
      </c>
      <c r="AG33" s="537">
        <v>3.319</v>
      </c>
      <c r="AH33" s="539">
        <v>1.617</v>
      </c>
      <c r="AI33" s="537">
        <v>3</v>
      </c>
      <c r="AJ33" s="538">
        <v>1</v>
      </c>
      <c r="AK33" s="538">
        <v>0</v>
      </c>
      <c r="AL33" s="538">
        <v>1</v>
      </c>
      <c r="AM33" s="537">
        <v>-1</v>
      </c>
      <c r="AN33" s="537">
        <v>0</v>
      </c>
      <c r="AO33" s="537">
        <v>3</v>
      </c>
      <c r="AP33" s="537">
        <v>-1</v>
      </c>
      <c r="AQ33" s="536">
        <v>-1</v>
      </c>
      <c r="AR33" s="536">
        <v>1</v>
      </c>
      <c r="AS33" s="536">
        <v>0</v>
      </c>
      <c r="AT33" s="536">
        <v>1</v>
      </c>
      <c r="AU33" s="536">
        <v>-4</v>
      </c>
      <c r="AV33" s="536">
        <v>1</v>
      </c>
      <c r="AW33" s="536">
        <v>0</v>
      </c>
      <c r="AX33" s="536">
        <v>-1</v>
      </c>
      <c r="AY33" s="536">
        <v>-2</v>
      </c>
      <c r="AZ33" s="536">
        <v>1</v>
      </c>
      <c r="BA33" s="536">
        <v>1</v>
      </c>
      <c r="BB33" s="536">
        <v>-1</v>
      </c>
      <c r="BC33" s="536">
        <v>-1</v>
      </c>
      <c r="BD33" s="536">
        <v>0</v>
      </c>
      <c r="BE33" s="536">
        <v>-1</v>
      </c>
      <c r="BF33" s="536">
        <v>2</v>
      </c>
      <c r="BG33" s="513"/>
      <c r="BJ33" s="508"/>
      <c r="BK33" s="508"/>
    </row>
    <row r="34" spans="1:63" s="531" customFormat="1" ht="15.75" customHeight="1" x14ac:dyDescent="0.25">
      <c r="A34" s="535" t="s">
        <v>21</v>
      </c>
      <c r="B34" s="778" t="s">
        <v>159</v>
      </c>
      <c r="C34" s="533">
        <v>540.68499999999995</v>
      </c>
      <c r="D34" s="533">
        <v>609.87300000000005</v>
      </c>
      <c r="E34" s="533">
        <v>638.53099999999995</v>
      </c>
      <c r="F34" s="533">
        <v>516.44899999999996</v>
      </c>
      <c r="G34" s="533">
        <v>719.98900000000003</v>
      </c>
      <c r="H34" s="533">
        <v>782.34799999999996</v>
      </c>
      <c r="I34" s="533">
        <v>846.85</v>
      </c>
      <c r="J34" s="533">
        <v>867.69600000000003</v>
      </c>
      <c r="K34" s="533">
        <v>871.01599999999996</v>
      </c>
      <c r="L34" s="533">
        <v>967.298</v>
      </c>
      <c r="M34" s="533">
        <v>1017.025</v>
      </c>
      <c r="N34" s="533">
        <v>951.85599999999999</v>
      </c>
      <c r="O34" s="532">
        <v>1016.6</v>
      </c>
      <c r="P34" s="532">
        <v>961.7589999999999</v>
      </c>
      <c r="Q34" s="532">
        <v>929.94799999999998</v>
      </c>
      <c r="R34" s="532">
        <v>830.17100000000005</v>
      </c>
      <c r="S34" s="533">
        <v>786.42200000000003</v>
      </c>
      <c r="T34" s="533">
        <v>752.80899999999997</v>
      </c>
      <c r="U34" s="533">
        <v>752.29600000000005</v>
      </c>
      <c r="V34" s="533">
        <v>938.31799999999998</v>
      </c>
      <c r="W34" s="533">
        <v>802.57399999999996</v>
      </c>
      <c r="X34" s="533">
        <v>855.55399999999997</v>
      </c>
      <c r="Y34" s="533">
        <v>873.375</v>
      </c>
      <c r="Z34" s="533">
        <v>722.61900000000003</v>
      </c>
      <c r="AA34" s="533">
        <v>647.18100000000004</v>
      </c>
      <c r="AB34" s="533">
        <v>702.87800000000004</v>
      </c>
      <c r="AC34" s="533">
        <v>815.24800000000005</v>
      </c>
      <c r="AD34" s="533">
        <v>444.25700000000001</v>
      </c>
      <c r="AE34" s="533">
        <v>638.59</v>
      </c>
      <c r="AF34" s="533">
        <v>873.54899999999998</v>
      </c>
      <c r="AG34" s="533">
        <v>768.51599999999996</v>
      </c>
      <c r="AH34" s="532">
        <v>593.34500000000128</v>
      </c>
      <c r="AI34" s="533">
        <v>525</v>
      </c>
      <c r="AJ34" s="534">
        <v>857</v>
      </c>
      <c r="AK34" s="534">
        <v>902</v>
      </c>
      <c r="AL34" s="534">
        <v>820</v>
      </c>
      <c r="AM34" s="533">
        <v>757</v>
      </c>
      <c r="AN34" s="533">
        <v>933</v>
      </c>
      <c r="AO34" s="533">
        <v>1042</v>
      </c>
      <c r="AP34" s="533">
        <v>1009</v>
      </c>
      <c r="AQ34" s="532">
        <v>862</v>
      </c>
      <c r="AR34" s="532">
        <v>1217</v>
      </c>
      <c r="AS34" s="532">
        <v>1229</v>
      </c>
      <c r="AT34" s="532">
        <v>723</v>
      </c>
      <c r="AU34" s="532">
        <v>503</v>
      </c>
      <c r="AV34" s="532">
        <v>803</v>
      </c>
      <c r="AW34" s="532">
        <v>712</v>
      </c>
      <c r="AX34" s="532">
        <v>-4575</v>
      </c>
      <c r="AY34" s="532">
        <v>1177</v>
      </c>
      <c r="AZ34" s="532">
        <v>1235.5999999999999</v>
      </c>
      <c r="BA34" s="532">
        <v>1257.89211946</v>
      </c>
      <c r="BB34" s="532">
        <v>1203.0485400000002</v>
      </c>
      <c r="BC34" s="532">
        <v>1416</v>
      </c>
      <c r="BD34" s="532">
        <v>421.83807016692572</v>
      </c>
      <c r="BE34" s="532">
        <v>-237</v>
      </c>
      <c r="BF34" s="532">
        <v>1731.7175609721949</v>
      </c>
      <c r="BG34" s="513"/>
      <c r="BI34" s="510"/>
      <c r="BJ34" s="508"/>
      <c r="BK34" s="508"/>
    </row>
    <row r="35" spans="1:63" s="518" customFormat="1" ht="36" customHeight="1" x14ac:dyDescent="0.25">
      <c r="A35" s="530" t="s">
        <v>684</v>
      </c>
      <c r="B35" s="782" t="s">
        <v>685</v>
      </c>
      <c r="C35" s="529"/>
      <c r="D35" s="529"/>
      <c r="E35" s="529"/>
      <c r="F35" s="529"/>
      <c r="G35" s="529"/>
      <c r="H35" s="529"/>
      <c r="I35" s="529"/>
      <c r="J35" s="528"/>
      <c r="K35" s="528"/>
      <c r="L35" s="528"/>
      <c r="M35" s="528"/>
      <c r="N35" s="528"/>
      <c r="O35" s="528"/>
      <c r="P35" s="528"/>
      <c r="Q35" s="528"/>
      <c r="R35" s="528"/>
      <c r="S35" s="528"/>
      <c r="T35" s="528"/>
      <c r="U35" s="528"/>
      <c r="V35" s="528"/>
      <c r="W35" s="528"/>
      <c r="X35" s="528"/>
      <c r="Y35" s="526"/>
      <c r="Z35" s="526"/>
      <c r="AA35" s="526"/>
      <c r="AB35" s="526"/>
      <c r="AC35" s="527"/>
      <c r="AD35" s="526"/>
      <c r="AE35" s="525"/>
      <c r="AF35" s="525"/>
      <c r="AG35" s="524"/>
      <c r="AH35" s="524"/>
      <c r="AI35" s="524"/>
      <c r="AJ35" s="524"/>
      <c r="AK35" s="524"/>
      <c r="AL35" s="524"/>
      <c r="AM35" s="524"/>
      <c r="AN35" s="524"/>
      <c r="AO35" s="524"/>
      <c r="AP35" s="524"/>
      <c r="AQ35" s="524"/>
      <c r="AR35" s="524"/>
      <c r="AS35" s="524"/>
      <c r="AT35" s="524"/>
      <c r="AU35" s="524"/>
      <c r="AV35" s="523"/>
      <c r="AW35" s="523"/>
      <c r="AX35" s="523"/>
      <c r="AY35" s="523"/>
      <c r="AZ35" s="523"/>
      <c r="BA35" s="523"/>
      <c r="BB35" s="523"/>
      <c r="BC35" s="523"/>
      <c r="BD35" s="523"/>
      <c r="BE35" s="523"/>
      <c r="BF35" s="523"/>
      <c r="BG35" s="789"/>
      <c r="BH35" s="789"/>
      <c r="BK35" s="508"/>
    </row>
    <row r="36" spans="1:63" s="518" customFormat="1" ht="15.75" customHeight="1" x14ac:dyDescent="0.25">
      <c r="A36" s="522"/>
      <c r="B36" s="522"/>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0"/>
      <c r="AO36" s="520"/>
      <c r="AP36" s="520"/>
      <c r="AQ36" s="519"/>
      <c r="AR36" s="519"/>
      <c r="AS36" s="519"/>
      <c r="AT36" s="519"/>
      <c r="AU36" s="519"/>
      <c r="AV36" s="519"/>
      <c r="AW36" s="519"/>
      <c r="AX36" s="519"/>
      <c r="AY36" s="519"/>
      <c r="AZ36" s="519"/>
      <c r="BA36" s="519"/>
      <c r="BB36" s="519"/>
      <c r="BC36" s="519"/>
      <c r="BD36" s="519"/>
      <c r="BE36" s="519"/>
      <c r="BF36" s="519"/>
      <c r="BG36" s="789"/>
      <c r="BH36" s="789"/>
    </row>
    <row r="37" spans="1:63" ht="15.75" customHeight="1" x14ac:dyDescent="0.25">
      <c r="A37" s="510"/>
      <c r="B37" s="510"/>
      <c r="R37" s="517"/>
      <c r="S37" s="517"/>
      <c r="T37" s="517"/>
      <c r="AT37" s="508"/>
      <c r="AU37" s="508"/>
      <c r="AV37" s="508"/>
      <c r="AW37" s="508"/>
      <c r="AX37" s="508"/>
      <c r="AY37" s="508"/>
      <c r="AZ37" s="508"/>
      <c r="BA37" s="508"/>
      <c r="BB37" s="508"/>
      <c r="BC37" s="508"/>
      <c r="BD37" s="508"/>
      <c r="BE37" s="508"/>
      <c r="BF37" s="508"/>
    </row>
    <row r="38" spans="1:63" ht="15.75" customHeight="1" x14ac:dyDescent="0.25">
      <c r="A38" s="510"/>
      <c r="B38" s="510"/>
      <c r="AT38" s="516"/>
      <c r="AU38" s="516"/>
      <c r="AV38" s="508"/>
      <c r="AW38" s="508"/>
      <c r="AX38" s="508"/>
      <c r="AY38" s="508"/>
      <c r="AZ38" s="508"/>
      <c r="BA38" s="508"/>
      <c r="BB38" s="508"/>
      <c r="BC38" s="508"/>
      <c r="BD38" s="508"/>
      <c r="BE38" s="508"/>
      <c r="BF38" s="508"/>
    </row>
    <row r="39" spans="1:63" ht="15.75" customHeight="1" x14ac:dyDescent="0.25">
      <c r="A39" s="510"/>
      <c r="B39" s="510"/>
      <c r="AK39" s="509"/>
      <c r="AT39" s="516"/>
      <c r="AU39" s="516"/>
      <c r="AV39" s="508"/>
      <c r="AW39" s="508"/>
      <c r="AX39" s="508"/>
      <c r="AY39" s="508"/>
      <c r="AZ39" s="508"/>
      <c r="BA39" s="508"/>
      <c r="BB39" s="508"/>
      <c r="BC39" s="508"/>
      <c r="BD39" s="508"/>
      <c r="BE39" s="508"/>
      <c r="BF39" s="508"/>
    </row>
    <row r="40" spans="1:63" ht="15.75" customHeight="1" x14ac:dyDescent="0.25">
      <c r="A40" s="510"/>
      <c r="B40" s="510"/>
      <c r="AK40" s="509"/>
      <c r="AL40" s="509"/>
      <c r="AQ40" s="509"/>
      <c r="AR40" s="509"/>
      <c r="AS40" s="509"/>
      <c r="AV40" s="508"/>
      <c r="AW40" s="508"/>
      <c r="AX40" s="508"/>
      <c r="AY40" s="508"/>
      <c r="AZ40" s="508"/>
      <c r="BA40" s="508"/>
      <c r="BB40" s="508"/>
      <c r="BC40" s="508"/>
      <c r="BD40" s="508"/>
      <c r="BE40" s="508"/>
      <c r="BF40" s="508"/>
    </row>
    <row r="41" spans="1:63" ht="15.75" customHeight="1" x14ac:dyDescent="0.25">
      <c r="A41" s="510"/>
      <c r="B41" s="510"/>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K41" s="509"/>
      <c r="AL41" s="509"/>
      <c r="AQ41" s="509"/>
      <c r="AR41" s="509"/>
      <c r="AS41" s="509"/>
      <c r="AV41" s="508"/>
      <c r="AW41" s="508"/>
      <c r="AX41" s="508"/>
      <c r="AY41" s="508"/>
      <c r="AZ41" s="508"/>
      <c r="BA41" s="508"/>
      <c r="BB41" s="508"/>
      <c r="BC41" s="508"/>
      <c r="BD41" s="508"/>
      <c r="BE41" s="508"/>
      <c r="BF41" s="508"/>
    </row>
    <row r="42" spans="1:63" ht="15.75" customHeight="1" x14ac:dyDescent="0.25">
      <c r="A42" s="510"/>
      <c r="B42" s="510"/>
      <c r="AL42" s="509"/>
      <c r="AQ42" s="509"/>
      <c r="AR42" s="509"/>
      <c r="AS42" s="509"/>
      <c r="AV42" s="508"/>
      <c r="AW42" s="508"/>
      <c r="AX42" s="508"/>
      <c r="AY42" s="508"/>
      <c r="AZ42" s="508"/>
      <c r="BA42" s="508"/>
      <c r="BB42" s="508"/>
      <c r="BC42" s="508"/>
      <c r="BD42" s="508"/>
      <c r="BE42" s="508"/>
      <c r="BF42" s="508"/>
    </row>
    <row r="43" spans="1:63" ht="15.75" customHeight="1" x14ac:dyDescent="0.25">
      <c r="A43" s="510"/>
      <c r="B43" s="510"/>
      <c r="K43" s="515"/>
      <c r="L43" s="515"/>
      <c r="M43" s="515"/>
      <c r="N43" s="515"/>
      <c r="O43" s="515"/>
      <c r="P43" s="515"/>
      <c r="Q43" s="515"/>
      <c r="R43" s="515"/>
      <c r="AV43" s="508"/>
      <c r="AW43" s="508"/>
      <c r="AX43" s="508"/>
      <c r="AY43" s="508"/>
      <c r="AZ43" s="508"/>
      <c r="BA43" s="508"/>
      <c r="BB43" s="508"/>
      <c r="BC43" s="508"/>
      <c r="BD43" s="508"/>
      <c r="BE43" s="508"/>
      <c r="BF43" s="508"/>
    </row>
    <row r="44" spans="1:63" ht="15.75" customHeight="1" x14ac:dyDescent="0.25">
      <c r="A44" s="510"/>
      <c r="B44" s="510"/>
      <c r="AV44" s="508"/>
      <c r="AW44" s="508"/>
      <c r="AX44" s="508"/>
      <c r="AY44" s="508"/>
      <c r="AZ44" s="508"/>
      <c r="BA44" s="508"/>
      <c r="BB44" s="508"/>
      <c r="BC44" s="508"/>
      <c r="BD44" s="508"/>
      <c r="BE44" s="508"/>
      <c r="BF44" s="508"/>
    </row>
    <row r="45" spans="1:63" ht="15.75" customHeight="1" x14ac:dyDescent="0.25">
      <c r="A45" s="510"/>
      <c r="B45" s="510"/>
      <c r="AV45" s="508"/>
      <c r="AW45" s="508"/>
      <c r="AX45" s="508"/>
      <c r="AY45" s="508"/>
      <c r="AZ45" s="508"/>
      <c r="BA45" s="508"/>
      <c r="BB45" s="508"/>
      <c r="BC45" s="508"/>
      <c r="BD45" s="508"/>
      <c r="BE45" s="508"/>
      <c r="BF45" s="508"/>
    </row>
    <row r="46" spans="1:63" ht="15.75" customHeight="1" x14ac:dyDescent="0.25">
      <c r="A46" s="510"/>
      <c r="B46" s="510"/>
      <c r="AV46" s="508"/>
      <c r="AW46" s="508"/>
      <c r="AX46" s="508"/>
      <c r="AY46" s="508"/>
      <c r="AZ46" s="508"/>
      <c r="BA46" s="508"/>
      <c r="BB46" s="508"/>
      <c r="BC46" s="508"/>
      <c r="BD46" s="508"/>
      <c r="BE46" s="508"/>
      <c r="BF46" s="508"/>
    </row>
    <row r="47" spans="1:63" ht="15.75" customHeight="1" x14ac:dyDescent="0.25">
      <c r="A47" s="510"/>
      <c r="B47" s="510"/>
    </row>
    <row r="48" spans="1:63" s="510" customFormat="1" ht="15.75" customHeight="1" x14ac:dyDescent="0.25">
      <c r="A48" s="514"/>
      <c r="B48" s="514"/>
      <c r="AE48" s="509"/>
      <c r="AF48" s="509"/>
      <c r="AG48" s="509"/>
      <c r="AH48" s="509"/>
      <c r="AI48" s="509"/>
      <c r="AJ48" s="509"/>
      <c r="AK48" s="508"/>
      <c r="AL48" s="508"/>
      <c r="AM48" s="509"/>
      <c r="AN48" s="509"/>
      <c r="AO48" s="509"/>
      <c r="AP48" s="509"/>
      <c r="AQ48" s="508"/>
      <c r="AR48" s="508"/>
      <c r="AS48" s="508"/>
    </row>
    <row r="49" spans="1:45" s="510" customFormat="1" ht="15.75" customHeight="1" x14ac:dyDescent="0.25">
      <c r="A49" s="513"/>
      <c r="B49" s="513"/>
      <c r="AE49" s="509"/>
      <c r="AF49" s="509"/>
      <c r="AG49" s="509"/>
      <c r="AH49" s="509"/>
      <c r="AI49" s="509"/>
      <c r="AJ49" s="509"/>
      <c r="AK49" s="508"/>
      <c r="AL49" s="508"/>
      <c r="AM49" s="509"/>
      <c r="AN49" s="509"/>
      <c r="AO49" s="509"/>
      <c r="AP49" s="509"/>
      <c r="AQ49" s="508"/>
      <c r="AR49" s="508"/>
      <c r="AS49" s="508"/>
    </row>
    <row r="50" spans="1:45" s="510" customFormat="1" ht="15.75" customHeight="1" x14ac:dyDescent="0.25">
      <c r="A50" s="512"/>
      <c r="B50" s="512"/>
      <c r="AE50" s="509"/>
      <c r="AF50" s="509"/>
      <c r="AG50" s="509"/>
      <c r="AH50" s="509"/>
      <c r="AI50" s="509"/>
      <c r="AJ50" s="509"/>
      <c r="AK50" s="508"/>
      <c r="AL50" s="508"/>
      <c r="AM50" s="509"/>
      <c r="AN50" s="509"/>
      <c r="AO50" s="509"/>
      <c r="AP50" s="509"/>
      <c r="AQ50" s="508"/>
      <c r="AR50" s="508"/>
      <c r="AS50" s="508"/>
    </row>
  </sheetData>
  <hyperlinks>
    <hyperlink ref="AV1" location="'Spis treści_Contents'!A1" display="spis treści" xr:uid="{00000000-0004-0000-0500-000000000000}"/>
    <hyperlink ref="AV2" location="'Spis treści_Contents'!A1" display="contents" xr:uid="{00000000-0004-0000-0500-000001000000}"/>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72.28515625" style="282" customWidth="1"/>
    <col min="2" max="2" width="51.85546875" style="282" customWidth="1"/>
    <col min="3" max="28" width="12.7109375" style="29" hidden="1" customWidth="1" outlineLevel="1"/>
    <col min="29" max="29" width="12.7109375" style="170" hidden="1" customWidth="1" outlineLevel="1"/>
    <col min="30" max="30" width="12.7109375" style="29" hidden="1" customWidth="1" outlineLevel="1"/>
    <col min="31" max="32" width="12.7109375" style="283" hidden="1" customWidth="1" outlineLevel="1"/>
    <col min="33" max="40" width="12.7109375" style="172" hidden="1" customWidth="1" outlineLevel="1"/>
    <col min="41" max="41" width="3.42578125" style="172" hidden="1" customWidth="1" outlineLevel="1"/>
    <col min="42" max="42" width="2.140625" style="172" hidden="1" customWidth="1" outlineLevel="1"/>
    <col min="43" max="43" width="12.7109375" style="172" customWidth="1" collapsed="1"/>
    <col min="44" max="45" width="12.7109375" style="172" customWidth="1"/>
    <col min="46" max="47" width="12.7109375" style="170" customWidth="1"/>
    <col min="48" max="48" width="12.7109375" style="170"/>
    <col min="49" max="58" width="12.7109375" style="170" customWidth="1"/>
    <col min="59" max="16384" width="12.7109375" style="170"/>
  </cols>
  <sheetData>
    <row r="1" spans="1:62" ht="15.75" customHeight="1" x14ac:dyDescent="0.25">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0"/>
      <c r="AI1" s="380"/>
      <c r="AJ1" s="115"/>
      <c r="AK1" s="115"/>
      <c r="AL1" s="115"/>
      <c r="AM1" s="115"/>
      <c r="AN1" s="115"/>
      <c r="AO1" s="115"/>
      <c r="AP1" s="225"/>
      <c r="AQ1" s="225"/>
      <c r="AR1" s="225"/>
      <c r="AS1" s="225"/>
      <c r="AT1" s="225"/>
      <c r="AU1" s="225"/>
      <c r="AV1" s="225" t="s">
        <v>472</v>
      </c>
      <c r="AW1" s="225"/>
      <c r="AX1" s="225"/>
      <c r="AY1" s="225"/>
      <c r="AZ1" s="225"/>
      <c r="BA1" s="225"/>
      <c r="BB1" s="225"/>
      <c r="BC1" s="225"/>
      <c r="BD1" s="225"/>
      <c r="BE1" s="225"/>
      <c r="BF1" s="225"/>
    </row>
    <row r="2" spans="1:62" ht="15.75" customHeight="1" x14ac:dyDescent="0.25">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0"/>
      <c r="AI2" s="380"/>
      <c r="AJ2" s="115"/>
      <c r="AK2" s="115"/>
      <c r="AL2" s="115"/>
      <c r="AM2" s="115"/>
      <c r="AN2" s="115"/>
      <c r="AO2" s="115"/>
      <c r="AP2" s="225"/>
      <c r="AQ2" s="225"/>
      <c r="AR2" s="225"/>
      <c r="AS2" s="225"/>
      <c r="AT2" s="225"/>
      <c r="AU2" s="225"/>
      <c r="AV2" s="225" t="s">
        <v>473</v>
      </c>
      <c r="AW2" s="225"/>
      <c r="AX2" s="225"/>
      <c r="AY2" s="225"/>
      <c r="AZ2" s="225"/>
      <c r="BA2" s="225"/>
      <c r="BB2" s="225"/>
      <c r="BC2" s="225"/>
      <c r="BD2" s="225"/>
      <c r="BE2" s="225"/>
      <c r="BF2" s="225"/>
    </row>
    <row r="3" spans="1:62" s="215" customFormat="1" ht="15.75" customHeight="1" thickBot="1" x14ac:dyDescent="0.3">
      <c r="A3" s="257" t="s">
        <v>220</v>
      </c>
      <c r="B3" s="257" t="s">
        <v>570</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0"/>
      <c r="AI3" s="380"/>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59" t="s">
        <v>110</v>
      </c>
      <c r="AA4" s="259" t="s">
        <v>105</v>
      </c>
      <c r="AB4" s="259" t="s">
        <v>106</v>
      </c>
      <c r="AC4" s="259" t="s">
        <v>107</v>
      </c>
      <c r="AD4" s="259"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2" s="9" customFormat="1" ht="15.75" customHeight="1" x14ac:dyDescent="0.25">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1">
        <v>22</v>
      </c>
      <c r="AP5" s="194">
        <v>26</v>
      </c>
      <c r="AQ5" s="499">
        <v>27</v>
      </c>
      <c r="AR5" s="499">
        <v>22</v>
      </c>
      <c r="AS5" s="499">
        <v>26</v>
      </c>
      <c r="AT5" s="499">
        <v>22</v>
      </c>
      <c r="AU5" s="499">
        <v>21</v>
      </c>
      <c r="AV5" s="499">
        <v>8</v>
      </c>
      <c r="AW5" s="500">
        <v>1</v>
      </c>
      <c r="AX5" s="500">
        <v>4</v>
      </c>
      <c r="AY5" s="500">
        <v>2.708599</v>
      </c>
      <c r="AZ5" s="500">
        <v>17</v>
      </c>
      <c r="BA5" s="500">
        <v>3</v>
      </c>
      <c r="BB5" s="500">
        <v>7.2914010000000005</v>
      </c>
      <c r="BC5" s="500">
        <v>85</v>
      </c>
      <c r="BD5" s="500">
        <v>252</v>
      </c>
      <c r="BE5" s="500">
        <v>358</v>
      </c>
      <c r="BF5" s="500">
        <v>462</v>
      </c>
      <c r="BG5" s="784"/>
      <c r="BH5" s="784"/>
    </row>
    <row r="6" spans="1:62" s="8" customFormat="1" ht="15.75" customHeight="1" x14ac:dyDescent="0.25">
      <c r="A6" s="234" t="s">
        <v>530</v>
      </c>
      <c r="B6" s="245" t="s">
        <v>531</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4"/>
      <c r="BH6" s="784"/>
    </row>
    <row r="7" spans="1:62" s="9" customFormat="1" ht="15.75" customHeight="1" x14ac:dyDescent="0.25">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499">
        <v>185</v>
      </c>
      <c r="AX7" s="499">
        <v>367</v>
      </c>
      <c r="AY7" s="499">
        <v>88.078601000000006</v>
      </c>
      <c r="AZ7" s="499">
        <v>110</v>
      </c>
      <c r="BA7" s="499">
        <v>119</v>
      </c>
      <c r="BB7" s="499">
        <v>67</v>
      </c>
      <c r="BC7" s="499">
        <v>0</v>
      </c>
      <c r="BD7" s="499">
        <v>0</v>
      </c>
      <c r="BE7" s="499">
        <v>0</v>
      </c>
      <c r="BF7" s="499">
        <v>0</v>
      </c>
      <c r="BG7" s="784"/>
      <c r="BH7" s="784"/>
    </row>
    <row r="8" spans="1:62" s="8" customFormat="1" ht="15.75" customHeight="1" x14ac:dyDescent="0.25">
      <c r="A8" s="234" t="s">
        <v>535</v>
      </c>
      <c r="B8" s="245" t="s">
        <v>532</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4"/>
      <c r="BH8" s="784"/>
    </row>
    <row r="9" spans="1:62" s="9" customFormat="1" ht="15.75" customHeight="1" x14ac:dyDescent="0.25">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4"/>
      <c r="BH9" s="784"/>
    </row>
    <row r="10" spans="1:62" s="8" customFormat="1" ht="15.75" customHeight="1" x14ac:dyDescent="0.25">
      <c r="A10" s="234" t="s">
        <v>530</v>
      </c>
      <c r="B10" s="245" t="s">
        <v>531</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6" t="s">
        <v>122</v>
      </c>
      <c r="AM10" s="197">
        <v>46</v>
      </c>
      <c r="AN10" s="197">
        <v>47</v>
      </c>
      <c r="AO10" s="246">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4"/>
      <c r="BH10" s="784"/>
    </row>
    <row r="11" spans="1:62" s="8" customFormat="1" ht="15.75" customHeight="1" x14ac:dyDescent="0.25">
      <c r="A11" s="234" t="s">
        <v>534</v>
      </c>
      <c r="B11" s="245" t="s">
        <v>506</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246" t="s">
        <v>122</v>
      </c>
      <c r="AM11" s="197">
        <v>273</v>
      </c>
      <c r="AN11" s="197">
        <v>270</v>
      </c>
      <c r="AO11" s="246">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4"/>
      <c r="BH11" s="784"/>
    </row>
    <row r="12" spans="1:62" s="8" customFormat="1" ht="15.75" customHeight="1" x14ac:dyDescent="0.25">
      <c r="A12" s="234" t="s">
        <v>535</v>
      </c>
      <c r="B12" s="245" t="s">
        <v>532</v>
      </c>
      <c r="C12" s="246" t="s">
        <v>122</v>
      </c>
      <c r="D12" s="246" t="s">
        <v>122</v>
      </c>
      <c r="E12" s="246" t="s">
        <v>122</v>
      </c>
      <c r="F12" s="246" t="s">
        <v>122</v>
      </c>
      <c r="G12" s="246" t="s">
        <v>122</v>
      </c>
      <c r="H12" s="246" t="s">
        <v>122</v>
      </c>
      <c r="I12" s="246" t="s">
        <v>122</v>
      </c>
      <c r="J12" s="246" t="s">
        <v>122</v>
      </c>
      <c r="K12" s="246" t="s">
        <v>122</v>
      </c>
      <c r="L12" s="246" t="s">
        <v>122</v>
      </c>
      <c r="M12" s="246" t="s">
        <v>122</v>
      </c>
      <c r="N12" s="246" t="s">
        <v>122</v>
      </c>
      <c r="O12" s="246" t="s">
        <v>122</v>
      </c>
      <c r="P12" s="246" t="s">
        <v>122</v>
      </c>
      <c r="Q12" s="246" t="s">
        <v>122</v>
      </c>
      <c r="R12" s="246" t="s">
        <v>122</v>
      </c>
      <c r="S12" s="246" t="s">
        <v>122</v>
      </c>
      <c r="T12" s="246" t="s">
        <v>122</v>
      </c>
      <c r="U12" s="246" t="s">
        <v>122</v>
      </c>
      <c r="V12" s="246" t="s">
        <v>122</v>
      </c>
      <c r="W12" s="246" t="s">
        <v>122</v>
      </c>
      <c r="X12" s="246" t="s">
        <v>122</v>
      </c>
      <c r="Y12" s="246" t="s">
        <v>122</v>
      </c>
      <c r="Z12" s="246" t="s">
        <v>122</v>
      </c>
      <c r="AA12" s="246" t="s">
        <v>122</v>
      </c>
      <c r="AB12" s="246" t="s">
        <v>122</v>
      </c>
      <c r="AC12" s="246" t="s">
        <v>122</v>
      </c>
      <c r="AD12" s="246" t="s">
        <v>122</v>
      </c>
      <c r="AE12" s="246" t="s">
        <v>122</v>
      </c>
      <c r="AF12" s="246" t="s">
        <v>122</v>
      </c>
      <c r="AG12" s="246" t="s">
        <v>122</v>
      </c>
      <c r="AH12" s="246" t="s">
        <v>122</v>
      </c>
      <c r="AI12" s="246" t="s">
        <v>122</v>
      </c>
      <c r="AJ12" s="246" t="s">
        <v>122</v>
      </c>
      <c r="AK12" s="246" t="s">
        <v>122</v>
      </c>
      <c r="AL12" s="246" t="s">
        <v>122</v>
      </c>
      <c r="AM12" s="197">
        <v>19</v>
      </c>
      <c r="AN12" s="197">
        <v>19</v>
      </c>
      <c r="AO12" s="246">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4"/>
      <c r="BH12" s="784"/>
    </row>
    <row r="13" spans="1:62" s="215" customFormat="1" ht="29.25" customHeight="1" x14ac:dyDescent="0.25">
      <c r="A13" s="133" t="s">
        <v>623</v>
      </c>
      <c r="B13" s="47" t="s">
        <v>622</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4"/>
      <c r="BH13" s="784"/>
      <c r="BI13" s="200"/>
    </row>
    <row r="14" spans="1:62" s="8" customFormat="1" ht="15.75" customHeight="1" x14ac:dyDescent="0.25">
      <c r="A14" s="268" t="s">
        <v>530</v>
      </c>
      <c r="B14" s="445" t="s">
        <v>531</v>
      </c>
      <c r="C14" s="246" t="s">
        <v>122</v>
      </c>
      <c r="D14" s="246" t="s">
        <v>122</v>
      </c>
      <c r="E14" s="246" t="s">
        <v>122</v>
      </c>
      <c r="F14" s="246" t="s">
        <v>122</v>
      </c>
      <c r="G14" s="246" t="s">
        <v>122</v>
      </c>
      <c r="H14" s="246" t="s">
        <v>122</v>
      </c>
      <c r="I14" s="246" t="s">
        <v>122</v>
      </c>
      <c r="J14" s="246" t="s">
        <v>122</v>
      </c>
      <c r="K14" s="246" t="s">
        <v>122</v>
      </c>
      <c r="L14" s="246" t="s">
        <v>122</v>
      </c>
      <c r="M14" s="246" t="s">
        <v>122</v>
      </c>
      <c r="N14" s="246" t="s">
        <v>122</v>
      </c>
      <c r="O14" s="246" t="s">
        <v>122</v>
      </c>
      <c r="P14" s="246" t="s">
        <v>122</v>
      </c>
      <c r="Q14" s="246" t="s">
        <v>122</v>
      </c>
      <c r="R14" s="246" t="s">
        <v>122</v>
      </c>
      <c r="S14" s="246" t="s">
        <v>122</v>
      </c>
      <c r="T14" s="246" t="s">
        <v>122</v>
      </c>
      <c r="U14" s="246" t="s">
        <v>122</v>
      </c>
      <c r="V14" s="246" t="s">
        <v>122</v>
      </c>
      <c r="W14" s="246" t="s">
        <v>122</v>
      </c>
      <c r="X14" s="246" t="s">
        <v>122</v>
      </c>
      <c r="Y14" s="246" t="s">
        <v>122</v>
      </c>
      <c r="Z14" s="246" t="s">
        <v>122</v>
      </c>
      <c r="AA14" s="246" t="s">
        <v>122</v>
      </c>
      <c r="AB14" s="246" t="s">
        <v>122</v>
      </c>
      <c r="AC14" s="246" t="s">
        <v>122</v>
      </c>
      <c r="AD14" s="246" t="s">
        <v>122</v>
      </c>
      <c r="AE14" s="246" t="s">
        <v>122</v>
      </c>
      <c r="AF14" s="246" t="s">
        <v>122</v>
      </c>
      <c r="AG14" s="246" t="s">
        <v>122</v>
      </c>
      <c r="AH14" s="246" t="s">
        <v>122</v>
      </c>
      <c r="AI14" s="246" t="s">
        <v>122</v>
      </c>
      <c r="AJ14" s="246" t="s">
        <v>122</v>
      </c>
      <c r="AK14" s="246" t="s">
        <v>122</v>
      </c>
      <c r="AL14" s="246" t="s">
        <v>122</v>
      </c>
      <c r="AM14" s="197">
        <v>2288</v>
      </c>
      <c r="AN14" s="197">
        <v>2391</v>
      </c>
      <c r="AO14" s="246">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4"/>
      <c r="BH14" s="784"/>
      <c r="BJ14" s="423"/>
    </row>
    <row r="15" spans="1:62" s="8" customFormat="1" ht="15.75" customHeight="1" x14ac:dyDescent="0.25">
      <c r="A15" s="268" t="s">
        <v>534</v>
      </c>
      <c r="B15" s="245" t="s">
        <v>506</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197">
        <v>0</v>
      </c>
      <c r="AN15" s="197">
        <v>0</v>
      </c>
      <c r="AO15" s="246">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4"/>
      <c r="BH15" s="784"/>
    </row>
    <row r="16" spans="1:62" s="8" customFormat="1" ht="15.75" customHeight="1" x14ac:dyDescent="0.25">
      <c r="A16" s="268" t="s">
        <v>535</v>
      </c>
      <c r="B16" s="245" t="s">
        <v>532</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197">
        <v>6</v>
      </c>
      <c r="AN16" s="197">
        <v>5</v>
      </c>
      <c r="AO16" s="246">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4"/>
      <c r="BH16" s="784"/>
    </row>
    <row r="17" spans="1:61" s="215" customFormat="1" ht="13.5" x14ac:dyDescent="0.25">
      <c r="A17" s="133" t="s">
        <v>727</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4"/>
      <c r="BH17" s="784"/>
    </row>
    <row r="18" spans="1:61" s="215" customFormat="1" ht="15.75" customHeight="1" x14ac:dyDescent="0.25">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4"/>
      <c r="BH18" s="784"/>
      <c r="BI18" s="200"/>
    </row>
    <row r="19" spans="1:61" s="8" customFormat="1" ht="29.25" customHeight="1" x14ac:dyDescent="0.25">
      <c r="A19" s="234" t="s">
        <v>216</v>
      </c>
      <c r="B19" s="234" t="s">
        <v>357</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4"/>
      <c r="BH19" s="784"/>
    </row>
    <row r="20" spans="1:61" s="139" customFormat="1" ht="15.75" customHeight="1" x14ac:dyDescent="0.2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456"/>
      <c r="AR20" s="456"/>
      <c r="AS20" s="456"/>
      <c r="AT20" s="456"/>
      <c r="AU20" s="456"/>
      <c r="AV20" s="456"/>
      <c r="AW20" s="456"/>
      <c r="AX20" s="456"/>
      <c r="AY20" s="500"/>
      <c r="AZ20" s="500"/>
      <c r="BA20" s="500"/>
      <c r="BB20" s="500"/>
      <c r="BC20" s="500"/>
      <c r="BD20" s="500"/>
      <c r="BE20" s="500"/>
      <c r="BF20" s="500"/>
      <c r="BG20" s="784"/>
      <c r="BH20" s="784"/>
    </row>
    <row r="21" spans="1:61" s="215" customFormat="1" ht="15.75" customHeight="1" thickBot="1" x14ac:dyDescent="0.3">
      <c r="A21" s="286" t="s">
        <v>615</v>
      </c>
      <c r="B21" s="287" t="s">
        <v>569</v>
      </c>
      <c r="C21" s="42"/>
      <c r="D21" s="42"/>
      <c r="E21" s="42"/>
      <c r="F21" s="42"/>
      <c r="G21" s="42"/>
      <c r="H21" s="42"/>
      <c r="I21" s="42"/>
      <c r="J21" s="42"/>
      <c r="K21" s="42"/>
      <c r="L21" s="42"/>
      <c r="M21" s="42"/>
      <c r="N21" s="42"/>
      <c r="O21" s="288"/>
      <c r="P21" s="288"/>
      <c r="Q21" s="288"/>
      <c r="R21" s="288"/>
      <c r="S21" s="288"/>
      <c r="T21" s="288"/>
      <c r="U21" s="288"/>
      <c r="V21" s="288"/>
      <c r="W21" s="288"/>
      <c r="X21" s="42">
        <v>1000</v>
      </c>
      <c r="Y21" s="42"/>
      <c r="Z21" s="42"/>
      <c r="AA21" s="42"/>
      <c r="AB21" s="42"/>
      <c r="AC21" s="160"/>
      <c r="AD21" s="42"/>
      <c r="AE21" s="231"/>
      <c r="AF21" s="231"/>
      <c r="AG21" s="115"/>
      <c r="AH21" s="115"/>
      <c r="AI21" s="289"/>
      <c r="AJ21" s="115"/>
      <c r="AK21" s="115"/>
      <c r="AL21" s="115"/>
      <c r="AM21" s="115"/>
      <c r="AN21" s="115"/>
      <c r="AO21" s="115"/>
      <c r="AP21" s="115"/>
      <c r="AQ21" s="501"/>
      <c r="AR21" s="501"/>
      <c r="AS21" s="501"/>
      <c r="AT21" s="501"/>
      <c r="AU21" s="501"/>
      <c r="AV21" s="501"/>
      <c r="AW21" s="501"/>
      <c r="AX21" s="501"/>
      <c r="AY21" s="501"/>
      <c r="AZ21" s="501"/>
      <c r="BA21" s="501"/>
      <c r="BB21" s="501"/>
      <c r="BC21" s="501"/>
      <c r="BD21" s="501"/>
      <c r="BE21" s="501"/>
      <c r="BF21" s="501"/>
      <c r="BG21" s="784"/>
      <c r="BH21" s="784"/>
    </row>
    <row r="22" spans="1:61" s="215" customFormat="1" ht="15.75" customHeight="1" thickBot="1" x14ac:dyDescent="0.3">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59" t="s">
        <v>110</v>
      </c>
      <c r="AA22" s="259" t="s">
        <v>105</v>
      </c>
      <c r="AB22" s="259" t="s">
        <v>106</v>
      </c>
      <c r="AC22" s="259" t="s">
        <v>107</v>
      </c>
      <c r="AD22" s="259"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260" t="s">
        <v>731</v>
      </c>
      <c r="AZ22" s="260" t="s">
        <v>733</v>
      </c>
      <c r="BA22" s="260" t="s">
        <v>735</v>
      </c>
      <c r="BB22" s="260" t="s">
        <v>737</v>
      </c>
      <c r="BC22" s="260" t="s">
        <v>741</v>
      </c>
      <c r="BD22" s="260" t="s">
        <v>821</v>
      </c>
      <c r="BE22" s="260" t="s">
        <v>827</v>
      </c>
      <c r="BF22" s="260" t="s">
        <v>830</v>
      </c>
      <c r="BG22" s="784"/>
      <c r="BH22" s="784"/>
    </row>
    <row r="23" spans="1:61" s="26" customFormat="1" ht="21" customHeight="1" x14ac:dyDescent="0.25">
      <c r="A23" s="60" t="s">
        <v>355</v>
      </c>
      <c r="B23" s="61" t="s">
        <v>359</v>
      </c>
      <c r="C23" s="246" t="s">
        <v>122</v>
      </c>
      <c r="D23" s="246" t="s">
        <v>122</v>
      </c>
      <c r="E23" s="246" t="s">
        <v>122</v>
      </c>
      <c r="F23" s="246" t="s">
        <v>122</v>
      </c>
      <c r="G23" s="246" t="s">
        <v>122</v>
      </c>
      <c r="H23" s="246" t="s">
        <v>122</v>
      </c>
      <c r="I23" s="246" t="s">
        <v>122</v>
      </c>
      <c r="J23" s="246" t="s">
        <v>122</v>
      </c>
      <c r="K23" s="246" t="s">
        <v>122</v>
      </c>
      <c r="L23" s="246" t="s">
        <v>122</v>
      </c>
      <c r="M23" s="246" t="s">
        <v>122</v>
      </c>
      <c r="N23" s="246" t="s">
        <v>122</v>
      </c>
      <c r="O23" s="246" t="s">
        <v>122</v>
      </c>
      <c r="P23" s="246" t="s">
        <v>122</v>
      </c>
      <c r="Q23" s="246" t="s">
        <v>122</v>
      </c>
      <c r="R23" s="246" t="s">
        <v>122</v>
      </c>
      <c r="S23" s="246" t="s">
        <v>122</v>
      </c>
      <c r="T23" s="246" t="s">
        <v>122</v>
      </c>
      <c r="U23" s="246" t="s">
        <v>122</v>
      </c>
      <c r="V23" s="246" t="s">
        <v>122</v>
      </c>
      <c r="W23" s="246" t="s">
        <v>122</v>
      </c>
      <c r="X23" s="246" t="s">
        <v>122</v>
      </c>
      <c r="Y23" s="246" t="s">
        <v>122</v>
      </c>
      <c r="Z23" s="246" t="s">
        <v>122</v>
      </c>
      <c r="AA23" s="246" t="s">
        <v>122</v>
      </c>
      <c r="AB23" s="246" t="s">
        <v>122</v>
      </c>
      <c r="AC23" s="246" t="s">
        <v>122</v>
      </c>
      <c r="AD23" s="246" t="s">
        <v>122</v>
      </c>
      <c r="AE23" s="246" t="s">
        <v>122</v>
      </c>
      <c r="AF23" s="246" t="s">
        <v>122</v>
      </c>
      <c r="AG23" s="246" t="s">
        <v>122</v>
      </c>
      <c r="AH23" s="246"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4"/>
      <c r="BH23" s="784"/>
    </row>
    <row r="24" spans="1:61" s="215" customFormat="1" ht="15.75" customHeight="1" x14ac:dyDescent="0.25">
      <c r="A24" s="250" t="s">
        <v>530</v>
      </c>
      <c r="B24" s="245" t="s">
        <v>531</v>
      </c>
      <c r="C24" s="246" t="s">
        <v>122</v>
      </c>
      <c r="D24" s="246" t="s">
        <v>122</v>
      </c>
      <c r="E24" s="246" t="s">
        <v>122</v>
      </c>
      <c r="F24" s="246" t="s">
        <v>122</v>
      </c>
      <c r="G24" s="246" t="s">
        <v>122</v>
      </c>
      <c r="H24" s="246" t="s">
        <v>122</v>
      </c>
      <c r="I24" s="246" t="s">
        <v>122</v>
      </c>
      <c r="J24" s="246" t="s">
        <v>122</v>
      </c>
      <c r="K24" s="246" t="s">
        <v>122</v>
      </c>
      <c r="L24" s="246" t="s">
        <v>122</v>
      </c>
      <c r="M24" s="246" t="s">
        <v>122</v>
      </c>
      <c r="N24" s="246" t="s">
        <v>122</v>
      </c>
      <c r="O24" s="246" t="s">
        <v>122</v>
      </c>
      <c r="P24" s="246" t="s">
        <v>122</v>
      </c>
      <c r="Q24" s="246" t="s">
        <v>122</v>
      </c>
      <c r="R24" s="246" t="s">
        <v>122</v>
      </c>
      <c r="S24" s="246" t="s">
        <v>122</v>
      </c>
      <c r="T24" s="246" t="s">
        <v>122</v>
      </c>
      <c r="U24" s="246" t="s">
        <v>122</v>
      </c>
      <c r="V24" s="246" t="s">
        <v>122</v>
      </c>
      <c r="W24" s="246" t="s">
        <v>122</v>
      </c>
      <c r="X24" s="246" t="s">
        <v>122</v>
      </c>
      <c r="Y24" s="246" t="s">
        <v>122</v>
      </c>
      <c r="Z24" s="246" t="s">
        <v>122</v>
      </c>
      <c r="AA24" s="246" t="s">
        <v>122</v>
      </c>
      <c r="AB24" s="246" t="s">
        <v>122</v>
      </c>
      <c r="AC24" s="246" t="s">
        <v>122</v>
      </c>
      <c r="AD24" s="246" t="s">
        <v>122</v>
      </c>
      <c r="AE24" s="246" t="s">
        <v>122</v>
      </c>
      <c r="AF24" s="246" t="s">
        <v>122</v>
      </c>
      <c r="AG24" s="246" t="s">
        <v>122</v>
      </c>
      <c r="AH24" s="246"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4"/>
      <c r="BH24" s="784"/>
    </row>
    <row r="25" spans="1:61" s="215" customFormat="1" ht="15.75" customHeight="1" x14ac:dyDescent="0.25">
      <c r="A25" s="46" t="s">
        <v>214</v>
      </c>
      <c r="B25" s="680" t="s">
        <v>375</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4"/>
      <c r="BH25" s="784"/>
    </row>
    <row r="26" spans="1:61" s="215" customFormat="1" ht="15.75" customHeight="1" x14ac:dyDescent="0.25">
      <c r="A26" s="234" t="s">
        <v>535</v>
      </c>
      <c r="B26" s="245" t="s">
        <v>532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4"/>
      <c r="BH26" s="784"/>
    </row>
    <row r="27" spans="1:61" s="9" customFormat="1" ht="15.75" customHeight="1" x14ac:dyDescent="0.25">
      <c r="A27" s="58" t="s">
        <v>217</v>
      </c>
      <c r="B27" s="47" t="s">
        <v>286</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4"/>
      <c r="BH27" s="784"/>
    </row>
    <row r="28" spans="1:61" s="8" customFormat="1" ht="15.75" customHeight="1" x14ac:dyDescent="0.25">
      <c r="A28" s="250" t="s">
        <v>530</v>
      </c>
      <c r="B28" s="245" t="s">
        <v>531</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4"/>
      <c r="BH28" s="784"/>
    </row>
    <row r="29" spans="1:61" s="215" customFormat="1" ht="29.25" customHeight="1" x14ac:dyDescent="0.25">
      <c r="A29" s="44" t="s">
        <v>626</v>
      </c>
      <c r="B29" s="47" t="s">
        <v>625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4"/>
      <c r="BH29" s="784"/>
    </row>
    <row r="30" spans="1:61" s="215" customFormat="1" ht="15.75" customHeight="1" x14ac:dyDescent="0.25">
      <c r="A30" s="452" t="s">
        <v>530</v>
      </c>
      <c r="B30" s="245" t="s">
        <v>531</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4"/>
      <c r="BH30" s="784"/>
    </row>
    <row r="31" spans="1:61" s="215" customFormat="1" ht="15.75" customHeight="1" x14ac:dyDescent="0.25">
      <c r="A31" s="58" t="s">
        <v>215</v>
      </c>
      <c r="B31" s="47" t="s">
        <v>358</v>
      </c>
      <c r="C31" s="246" t="s">
        <v>122</v>
      </c>
      <c r="D31" s="246" t="s">
        <v>122</v>
      </c>
      <c r="E31" s="246" t="s">
        <v>122</v>
      </c>
      <c r="F31" s="246" t="s">
        <v>122</v>
      </c>
      <c r="G31" s="246" t="s">
        <v>122</v>
      </c>
      <c r="H31" s="246" t="s">
        <v>122</v>
      </c>
      <c r="I31" s="246" t="s">
        <v>122</v>
      </c>
      <c r="J31" s="246" t="s">
        <v>122</v>
      </c>
      <c r="K31" s="246" t="s">
        <v>122</v>
      </c>
      <c r="L31" s="246" t="s">
        <v>122</v>
      </c>
      <c r="M31" s="246" t="s">
        <v>122</v>
      </c>
      <c r="N31" s="246" t="s">
        <v>122</v>
      </c>
      <c r="O31" s="246" t="s">
        <v>122</v>
      </c>
      <c r="P31" s="246" t="s">
        <v>122</v>
      </c>
      <c r="Q31" s="246" t="s">
        <v>122</v>
      </c>
      <c r="R31" s="246" t="s">
        <v>122</v>
      </c>
      <c r="S31" s="246" t="s">
        <v>122</v>
      </c>
      <c r="T31" s="246" t="s">
        <v>122</v>
      </c>
      <c r="U31" s="246" t="s">
        <v>122</v>
      </c>
      <c r="V31" s="246" t="s">
        <v>122</v>
      </c>
      <c r="W31" s="246" t="s">
        <v>122</v>
      </c>
      <c r="X31" s="246" t="s">
        <v>122</v>
      </c>
      <c r="Y31" s="246" t="s">
        <v>122</v>
      </c>
      <c r="Z31" s="246" t="s">
        <v>122</v>
      </c>
      <c r="AA31" s="246" t="s">
        <v>122</v>
      </c>
      <c r="AB31" s="246" t="s">
        <v>122</v>
      </c>
      <c r="AC31" s="246" t="s">
        <v>122</v>
      </c>
      <c r="AD31" s="246" t="s">
        <v>122</v>
      </c>
      <c r="AE31" s="246" t="s">
        <v>122</v>
      </c>
      <c r="AF31" s="246" t="s">
        <v>122</v>
      </c>
      <c r="AG31" s="246" t="s">
        <v>122</v>
      </c>
      <c r="AH31" s="246"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4"/>
      <c r="BH31" s="784"/>
    </row>
    <row r="32" spans="1:61" s="215" customFormat="1" ht="15.75" customHeight="1" x14ac:dyDescent="0.25">
      <c r="A32" s="250" t="s">
        <v>534</v>
      </c>
      <c r="B32" s="245" t="s">
        <v>506</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4"/>
      <c r="BH32" s="784"/>
    </row>
    <row r="33" spans="1:60" s="215" customFormat="1" ht="15.75" customHeight="1" x14ac:dyDescent="0.25">
      <c r="A33" s="250" t="s">
        <v>535</v>
      </c>
      <c r="B33" s="245" t="s">
        <v>532</v>
      </c>
      <c r="C33" s="246" t="s">
        <v>122</v>
      </c>
      <c r="D33" s="246" t="s">
        <v>122</v>
      </c>
      <c r="E33" s="246" t="s">
        <v>122</v>
      </c>
      <c r="F33" s="246" t="s">
        <v>122</v>
      </c>
      <c r="G33" s="246" t="s">
        <v>122</v>
      </c>
      <c r="H33" s="246" t="s">
        <v>122</v>
      </c>
      <c r="I33" s="246" t="s">
        <v>122</v>
      </c>
      <c r="J33" s="246" t="s">
        <v>122</v>
      </c>
      <c r="K33" s="246" t="s">
        <v>122</v>
      </c>
      <c r="L33" s="246" t="s">
        <v>122</v>
      </c>
      <c r="M33" s="246" t="s">
        <v>122</v>
      </c>
      <c r="N33" s="246" t="s">
        <v>122</v>
      </c>
      <c r="O33" s="246" t="s">
        <v>122</v>
      </c>
      <c r="P33" s="246" t="s">
        <v>122</v>
      </c>
      <c r="Q33" s="246" t="s">
        <v>122</v>
      </c>
      <c r="R33" s="246" t="s">
        <v>122</v>
      </c>
      <c r="S33" s="246" t="s">
        <v>122</v>
      </c>
      <c r="T33" s="246" t="s">
        <v>122</v>
      </c>
      <c r="U33" s="246" t="s">
        <v>122</v>
      </c>
      <c r="V33" s="246" t="s">
        <v>122</v>
      </c>
      <c r="W33" s="246" t="s">
        <v>122</v>
      </c>
      <c r="X33" s="246" t="s">
        <v>122</v>
      </c>
      <c r="Y33" s="246" t="s">
        <v>122</v>
      </c>
      <c r="Z33" s="246" t="s">
        <v>122</v>
      </c>
      <c r="AA33" s="246" t="s">
        <v>122</v>
      </c>
      <c r="AB33" s="246" t="s">
        <v>122</v>
      </c>
      <c r="AC33" s="246" t="s">
        <v>122</v>
      </c>
      <c r="AD33" s="246" t="s">
        <v>122</v>
      </c>
      <c r="AE33" s="246" t="s">
        <v>122</v>
      </c>
      <c r="AF33" s="246" t="s">
        <v>122</v>
      </c>
      <c r="AG33" s="246" t="s">
        <v>122</v>
      </c>
      <c r="AH33" s="246"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4"/>
      <c r="BH33" s="784"/>
    </row>
    <row r="34" spans="1:60" s="215" customFormat="1" ht="15.75" customHeight="1" x14ac:dyDescent="0.25">
      <c r="A34" s="250" t="s">
        <v>536</v>
      </c>
      <c r="B34" s="245" t="s">
        <v>533</v>
      </c>
      <c r="C34" s="246" t="s">
        <v>122</v>
      </c>
      <c r="D34" s="246" t="s">
        <v>122</v>
      </c>
      <c r="E34" s="246" t="s">
        <v>122</v>
      </c>
      <c r="F34" s="246" t="s">
        <v>122</v>
      </c>
      <c r="G34" s="246" t="s">
        <v>122</v>
      </c>
      <c r="H34" s="246" t="s">
        <v>122</v>
      </c>
      <c r="I34" s="246" t="s">
        <v>122</v>
      </c>
      <c r="J34" s="246" t="s">
        <v>122</v>
      </c>
      <c r="K34" s="246" t="s">
        <v>122</v>
      </c>
      <c r="L34" s="246" t="s">
        <v>122</v>
      </c>
      <c r="M34" s="246" t="s">
        <v>122</v>
      </c>
      <c r="N34" s="246" t="s">
        <v>122</v>
      </c>
      <c r="O34" s="246" t="s">
        <v>122</v>
      </c>
      <c r="P34" s="246" t="s">
        <v>122</v>
      </c>
      <c r="Q34" s="246" t="s">
        <v>122</v>
      </c>
      <c r="R34" s="246" t="s">
        <v>122</v>
      </c>
      <c r="S34" s="246" t="s">
        <v>122</v>
      </c>
      <c r="T34" s="246" t="s">
        <v>122</v>
      </c>
      <c r="U34" s="246" t="s">
        <v>122</v>
      </c>
      <c r="V34" s="246" t="s">
        <v>122</v>
      </c>
      <c r="W34" s="246" t="s">
        <v>122</v>
      </c>
      <c r="X34" s="246" t="s">
        <v>122</v>
      </c>
      <c r="Y34" s="246" t="s">
        <v>122</v>
      </c>
      <c r="Z34" s="246" t="s">
        <v>122</v>
      </c>
      <c r="AA34" s="246" t="s">
        <v>122</v>
      </c>
      <c r="AB34" s="246" t="s">
        <v>122</v>
      </c>
      <c r="AC34" s="246" t="s">
        <v>122</v>
      </c>
      <c r="AD34" s="246" t="s">
        <v>122</v>
      </c>
      <c r="AE34" s="246" t="s">
        <v>122</v>
      </c>
      <c r="AF34" s="246" t="s">
        <v>122</v>
      </c>
      <c r="AG34" s="246" t="s">
        <v>122</v>
      </c>
      <c r="AH34" s="246"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4"/>
      <c r="BH34" s="784"/>
    </row>
    <row r="35" spans="1:60" s="215" customFormat="1" ht="15.75" customHeight="1" x14ac:dyDescent="0.25">
      <c r="A35" s="58" t="s">
        <v>218</v>
      </c>
      <c r="B35" s="206" t="s">
        <v>361</v>
      </c>
      <c r="C35" s="246" t="s">
        <v>122</v>
      </c>
      <c r="D35" s="246" t="s">
        <v>122</v>
      </c>
      <c r="E35" s="246" t="s">
        <v>122</v>
      </c>
      <c r="F35" s="246" t="s">
        <v>122</v>
      </c>
      <c r="G35" s="246" t="s">
        <v>122</v>
      </c>
      <c r="H35" s="246" t="s">
        <v>122</v>
      </c>
      <c r="I35" s="246" t="s">
        <v>122</v>
      </c>
      <c r="J35" s="246" t="s">
        <v>122</v>
      </c>
      <c r="K35" s="246" t="s">
        <v>122</v>
      </c>
      <c r="L35" s="246" t="s">
        <v>122</v>
      </c>
      <c r="M35" s="246" t="s">
        <v>122</v>
      </c>
      <c r="N35" s="246" t="s">
        <v>122</v>
      </c>
      <c r="O35" s="246" t="s">
        <v>122</v>
      </c>
      <c r="P35" s="246" t="s">
        <v>122</v>
      </c>
      <c r="Q35" s="246" t="s">
        <v>122</v>
      </c>
      <c r="R35" s="246" t="s">
        <v>122</v>
      </c>
      <c r="S35" s="246" t="s">
        <v>122</v>
      </c>
      <c r="T35" s="246" t="s">
        <v>122</v>
      </c>
      <c r="U35" s="246" t="s">
        <v>122</v>
      </c>
      <c r="V35" s="246" t="s">
        <v>122</v>
      </c>
      <c r="W35" s="246" t="s">
        <v>122</v>
      </c>
      <c r="X35" s="246" t="s">
        <v>122</v>
      </c>
      <c r="Y35" s="246" t="s">
        <v>122</v>
      </c>
      <c r="Z35" s="246" t="s">
        <v>122</v>
      </c>
      <c r="AA35" s="246" t="s">
        <v>122</v>
      </c>
      <c r="AB35" s="246" t="s">
        <v>122</v>
      </c>
      <c r="AC35" s="246" t="s">
        <v>122</v>
      </c>
      <c r="AD35" s="246" t="s">
        <v>122</v>
      </c>
      <c r="AE35" s="246" t="s">
        <v>122</v>
      </c>
      <c r="AF35" s="246" t="s">
        <v>122</v>
      </c>
      <c r="AG35" s="246" t="s">
        <v>122</v>
      </c>
      <c r="AH35" s="246" t="s">
        <v>122</v>
      </c>
      <c r="AI35" s="193">
        <v>-96</v>
      </c>
      <c r="AJ35" s="193">
        <v>-85</v>
      </c>
      <c r="AK35" s="193">
        <v>-101</v>
      </c>
      <c r="AL35" s="193">
        <v>-116</v>
      </c>
      <c r="AM35" s="204">
        <v>-108</v>
      </c>
      <c r="AN35" s="204">
        <v>-117</v>
      </c>
      <c r="AO35" s="192">
        <v>-129</v>
      </c>
      <c r="AP35" s="192">
        <v>-132</v>
      </c>
      <c r="AQ35" s="428">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4"/>
      <c r="BH35" s="784"/>
    </row>
    <row r="36" spans="1:60" s="215" customFormat="1" ht="15.75" customHeight="1" x14ac:dyDescent="0.25">
      <c r="A36" s="250" t="s">
        <v>530</v>
      </c>
      <c r="B36" s="245" t="s">
        <v>531</v>
      </c>
      <c r="C36" s="246" t="s">
        <v>122</v>
      </c>
      <c r="D36" s="246" t="s">
        <v>122</v>
      </c>
      <c r="E36" s="246" t="s">
        <v>122</v>
      </c>
      <c r="F36" s="246" t="s">
        <v>122</v>
      </c>
      <c r="G36" s="246" t="s">
        <v>122</v>
      </c>
      <c r="H36" s="246" t="s">
        <v>122</v>
      </c>
      <c r="I36" s="246" t="s">
        <v>122</v>
      </c>
      <c r="J36" s="246" t="s">
        <v>122</v>
      </c>
      <c r="K36" s="246" t="s">
        <v>122</v>
      </c>
      <c r="L36" s="246" t="s">
        <v>122</v>
      </c>
      <c r="M36" s="246" t="s">
        <v>122</v>
      </c>
      <c r="N36" s="246" t="s">
        <v>122</v>
      </c>
      <c r="O36" s="246" t="s">
        <v>122</v>
      </c>
      <c r="P36" s="246" t="s">
        <v>122</v>
      </c>
      <c r="Q36" s="246" t="s">
        <v>122</v>
      </c>
      <c r="R36" s="246" t="s">
        <v>122</v>
      </c>
      <c r="S36" s="246" t="s">
        <v>122</v>
      </c>
      <c r="T36" s="246" t="s">
        <v>122</v>
      </c>
      <c r="U36" s="246" t="s">
        <v>122</v>
      </c>
      <c r="V36" s="246" t="s">
        <v>122</v>
      </c>
      <c r="W36" s="246" t="s">
        <v>122</v>
      </c>
      <c r="X36" s="246" t="s">
        <v>122</v>
      </c>
      <c r="Y36" s="246" t="s">
        <v>122</v>
      </c>
      <c r="Z36" s="246" t="s">
        <v>122</v>
      </c>
      <c r="AA36" s="246" t="s">
        <v>122</v>
      </c>
      <c r="AB36" s="246" t="s">
        <v>122</v>
      </c>
      <c r="AC36" s="246" t="s">
        <v>122</v>
      </c>
      <c r="AD36" s="246" t="s">
        <v>122</v>
      </c>
      <c r="AE36" s="246" t="s">
        <v>122</v>
      </c>
      <c r="AF36" s="246" t="s">
        <v>122</v>
      </c>
      <c r="AG36" s="246" t="s">
        <v>122</v>
      </c>
      <c r="AH36" s="246"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4"/>
      <c r="BH36" s="784"/>
    </row>
    <row r="37" spans="1:60" s="215" customFormat="1" ht="15.75" customHeight="1" x14ac:dyDescent="0.25">
      <c r="A37" s="59" t="s">
        <v>219</v>
      </c>
      <c r="B37" s="195" t="s">
        <v>360</v>
      </c>
      <c r="C37" s="246" t="s">
        <v>122</v>
      </c>
      <c r="D37" s="246" t="s">
        <v>122</v>
      </c>
      <c r="E37" s="246" t="s">
        <v>122</v>
      </c>
      <c r="F37" s="246" t="s">
        <v>122</v>
      </c>
      <c r="G37" s="246" t="s">
        <v>122</v>
      </c>
      <c r="H37" s="246" t="s">
        <v>122</v>
      </c>
      <c r="I37" s="246" t="s">
        <v>122</v>
      </c>
      <c r="J37" s="246" t="s">
        <v>122</v>
      </c>
      <c r="K37" s="246" t="s">
        <v>122</v>
      </c>
      <c r="L37" s="246" t="s">
        <v>122</v>
      </c>
      <c r="M37" s="246" t="s">
        <v>122</v>
      </c>
      <c r="N37" s="246" t="s">
        <v>122</v>
      </c>
      <c r="O37" s="246" t="s">
        <v>122</v>
      </c>
      <c r="P37" s="246" t="s">
        <v>122</v>
      </c>
      <c r="Q37" s="246" t="s">
        <v>122</v>
      </c>
      <c r="R37" s="246" t="s">
        <v>122</v>
      </c>
      <c r="S37" s="246" t="s">
        <v>122</v>
      </c>
      <c r="T37" s="246" t="s">
        <v>122</v>
      </c>
      <c r="U37" s="246" t="s">
        <v>122</v>
      </c>
      <c r="V37" s="246" t="s">
        <v>122</v>
      </c>
      <c r="W37" s="246" t="s">
        <v>122</v>
      </c>
      <c r="X37" s="246" t="s">
        <v>122</v>
      </c>
      <c r="Y37" s="246" t="s">
        <v>122</v>
      </c>
      <c r="Z37" s="246" t="s">
        <v>122</v>
      </c>
      <c r="AA37" s="246" t="s">
        <v>122</v>
      </c>
      <c r="AB37" s="246" t="s">
        <v>122</v>
      </c>
      <c r="AC37" s="246" t="s">
        <v>122</v>
      </c>
      <c r="AD37" s="246" t="s">
        <v>122</v>
      </c>
      <c r="AE37" s="246" t="s">
        <v>122</v>
      </c>
      <c r="AF37" s="246" t="s">
        <v>122</v>
      </c>
      <c r="AG37" s="246" t="s">
        <v>122</v>
      </c>
      <c r="AH37" s="246"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4"/>
      <c r="BH37" s="784"/>
    </row>
    <row r="38" spans="1:60" s="215" customFormat="1" ht="15.75" customHeight="1" x14ac:dyDescent="0.25">
      <c r="A38" s="250" t="s">
        <v>530</v>
      </c>
      <c r="B38" s="245" t="s">
        <v>531</v>
      </c>
      <c r="C38" s="246" t="s">
        <v>122</v>
      </c>
      <c r="D38" s="246" t="s">
        <v>122</v>
      </c>
      <c r="E38" s="246" t="s">
        <v>122</v>
      </c>
      <c r="F38" s="246" t="s">
        <v>122</v>
      </c>
      <c r="G38" s="246" t="s">
        <v>122</v>
      </c>
      <c r="H38" s="246" t="s">
        <v>122</v>
      </c>
      <c r="I38" s="246" t="s">
        <v>122</v>
      </c>
      <c r="J38" s="246" t="s">
        <v>122</v>
      </c>
      <c r="K38" s="246" t="s">
        <v>122</v>
      </c>
      <c r="L38" s="246" t="s">
        <v>122</v>
      </c>
      <c r="M38" s="246" t="s">
        <v>122</v>
      </c>
      <c r="N38" s="246" t="s">
        <v>122</v>
      </c>
      <c r="O38" s="246" t="s">
        <v>122</v>
      </c>
      <c r="P38" s="246" t="s">
        <v>122</v>
      </c>
      <c r="Q38" s="246" t="s">
        <v>122</v>
      </c>
      <c r="R38" s="246" t="s">
        <v>122</v>
      </c>
      <c r="S38" s="246" t="s">
        <v>122</v>
      </c>
      <c r="T38" s="246" t="s">
        <v>122</v>
      </c>
      <c r="U38" s="246" t="s">
        <v>122</v>
      </c>
      <c r="V38" s="246" t="s">
        <v>122</v>
      </c>
      <c r="W38" s="246" t="s">
        <v>122</v>
      </c>
      <c r="X38" s="246" t="s">
        <v>122</v>
      </c>
      <c r="Y38" s="246" t="s">
        <v>122</v>
      </c>
      <c r="Z38" s="246" t="s">
        <v>122</v>
      </c>
      <c r="AA38" s="246" t="s">
        <v>122</v>
      </c>
      <c r="AB38" s="246" t="s">
        <v>122</v>
      </c>
      <c r="AC38" s="246" t="s">
        <v>122</v>
      </c>
      <c r="AD38" s="246" t="s">
        <v>122</v>
      </c>
      <c r="AE38" s="246" t="s">
        <v>122</v>
      </c>
      <c r="AF38" s="246" t="s">
        <v>122</v>
      </c>
      <c r="AG38" s="246" t="s">
        <v>122</v>
      </c>
      <c r="AH38" s="246"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4"/>
      <c r="BH38" s="784"/>
    </row>
    <row r="39" spans="1:60" s="215" customFormat="1" ht="15.75" customHeight="1" x14ac:dyDescent="0.25">
      <c r="A39" s="59" t="s">
        <v>502</v>
      </c>
      <c r="B39" s="195" t="s">
        <v>503</v>
      </c>
      <c r="C39" s="383" t="s">
        <v>122</v>
      </c>
      <c r="D39" s="383" t="s">
        <v>122</v>
      </c>
      <c r="E39" s="383" t="s">
        <v>122</v>
      </c>
      <c r="F39" s="383" t="s">
        <v>122</v>
      </c>
      <c r="G39" s="383" t="s">
        <v>122</v>
      </c>
      <c r="H39" s="383" t="s">
        <v>122</v>
      </c>
      <c r="I39" s="383" t="s">
        <v>122</v>
      </c>
      <c r="J39" s="383" t="s">
        <v>122</v>
      </c>
      <c r="K39" s="383" t="s">
        <v>122</v>
      </c>
      <c r="L39" s="383" t="s">
        <v>122</v>
      </c>
      <c r="M39" s="383" t="s">
        <v>122</v>
      </c>
      <c r="N39" s="383" t="s">
        <v>122</v>
      </c>
      <c r="O39" s="383" t="s">
        <v>122</v>
      </c>
      <c r="P39" s="383" t="s">
        <v>122</v>
      </c>
      <c r="Q39" s="383" t="s">
        <v>122</v>
      </c>
      <c r="R39" s="383" t="s">
        <v>122</v>
      </c>
      <c r="S39" s="383" t="s">
        <v>122</v>
      </c>
      <c r="T39" s="383" t="s">
        <v>122</v>
      </c>
      <c r="U39" s="383" t="s">
        <v>122</v>
      </c>
      <c r="V39" s="383" t="s">
        <v>122</v>
      </c>
      <c r="W39" s="383" t="s">
        <v>122</v>
      </c>
      <c r="X39" s="383" t="s">
        <v>122</v>
      </c>
      <c r="Y39" s="383" t="s">
        <v>122</v>
      </c>
      <c r="Z39" s="383" t="s">
        <v>122</v>
      </c>
      <c r="AA39" s="383" t="s">
        <v>122</v>
      </c>
      <c r="AB39" s="383" t="s">
        <v>122</v>
      </c>
      <c r="AC39" s="383" t="s">
        <v>122</v>
      </c>
      <c r="AD39" s="383" t="s">
        <v>122</v>
      </c>
      <c r="AE39" s="383" t="s">
        <v>122</v>
      </c>
      <c r="AF39" s="383" t="s">
        <v>122</v>
      </c>
      <c r="AG39" s="383" t="s">
        <v>122</v>
      </c>
      <c r="AH39" s="383"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4"/>
      <c r="BH39" s="784"/>
    </row>
    <row r="40" spans="1:60" s="215" customFormat="1" ht="15.75" customHeight="1" x14ac:dyDescent="0.25">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4"/>
      <c r="BH40" s="784"/>
    </row>
    <row r="41" spans="1:60" s="267" customFormat="1" ht="15.75" customHeight="1" x14ac:dyDescent="0.25">
      <c r="A41" s="285"/>
      <c r="B41" s="285"/>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3"/>
      <c r="AE41" s="265"/>
      <c r="AF41" s="265"/>
      <c r="AG41" s="266"/>
      <c r="AH41" s="380"/>
      <c r="AI41" s="380"/>
      <c r="AJ41" s="266"/>
      <c r="AK41" s="266"/>
      <c r="AL41" s="266"/>
      <c r="AM41" s="266"/>
      <c r="AN41" s="266"/>
      <c r="AO41" s="266"/>
      <c r="AP41" s="266"/>
      <c r="AQ41" s="498"/>
      <c r="AR41" s="498"/>
      <c r="AS41" s="498"/>
      <c r="AT41" s="498"/>
      <c r="AU41" s="498"/>
      <c r="AV41" s="498"/>
      <c r="AW41" s="498"/>
      <c r="AX41" s="498"/>
      <c r="AY41" s="498"/>
      <c r="AZ41" s="498"/>
      <c r="BA41" s="498"/>
      <c r="BB41" s="498"/>
      <c r="BC41" s="498"/>
      <c r="BD41" s="498"/>
      <c r="BE41" s="498"/>
      <c r="BF41" s="498"/>
      <c r="BG41" s="784"/>
      <c r="BH41" s="784"/>
    </row>
    <row r="42" spans="1:60" s="267" customFormat="1" ht="15.75" customHeight="1" x14ac:dyDescent="0.25">
      <c r="A42" s="285" t="s">
        <v>468</v>
      </c>
      <c r="B42" s="285" t="s">
        <v>469</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3"/>
      <c r="AE42" s="265"/>
      <c r="AF42" s="265"/>
      <c r="AG42" s="266"/>
      <c r="AH42" s="380"/>
      <c r="AI42" s="380"/>
      <c r="AJ42" s="266"/>
      <c r="AK42" s="266"/>
      <c r="AL42" s="266"/>
      <c r="AM42" s="266"/>
      <c r="AN42" s="266"/>
      <c r="AO42" s="266"/>
      <c r="AP42" s="266"/>
      <c r="AQ42" s="502"/>
      <c r="AR42" s="502"/>
      <c r="AS42" s="502"/>
      <c r="AT42" s="502"/>
      <c r="AU42" s="502"/>
      <c r="AV42" s="502"/>
      <c r="AW42" s="502"/>
      <c r="AX42" s="502"/>
      <c r="AY42" s="502"/>
      <c r="AZ42" s="502"/>
      <c r="BA42" s="502"/>
      <c r="BB42" s="502"/>
      <c r="BC42" s="502"/>
      <c r="BD42" s="502"/>
      <c r="BE42" s="502"/>
      <c r="BF42" s="502"/>
      <c r="BG42" s="784"/>
      <c r="BH42" s="784"/>
    </row>
    <row r="43" spans="1:60" s="267" customFormat="1" ht="15.75" customHeight="1" thickBot="1" x14ac:dyDescent="0.3">
      <c r="A43" s="257" t="s">
        <v>615</v>
      </c>
      <c r="B43" s="257"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1"/>
      <c r="AR43" s="498"/>
      <c r="AS43" s="498"/>
      <c r="AT43" s="498"/>
      <c r="AU43" s="498"/>
      <c r="AV43" s="498"/>
      <c r="AW43" s="498"/>
      <c r="AX43" s="498"/>
      <c r="AY43" s="498"/>
      <c r="AZ43" s="498"/>
      <c r="BA43" s="498"/>
      <c r="BB43" s="498"/>
      <c r="BC43" s="498"/>
      <c r="BD43" s="498"/>
      <c r="BE43" s="498"/>
      <c r="BF43" s="498"/>
      <c r="BG43" s="784"/>
      <c r="BH43" s="784"/>
    </row>
    <row r="44" spans="1:60" s="267" customFormat="1" ht="15.75" customHeight="1" thickBot="1" x14ac:dyDescent="0.3">
      <c r="A44" s="258" t="s">
        <v>317</v>
      </c>
      <c r="B44" s="259" t="s">
        <v>160</v>
      </c>
      <c r="C44" s="259" t="s">
        <v>22</v>
      </c>
      <c r="D44" s="259" t="s">
        <v>23</v>
      </c>
      <c r="E44" s="259" t="s">
        <v>24</v>
      </c>
      <c r="F44" s="259" t="s">
        <v>25</v>
      </c>
      <c r="G44" s="259" t="s">
        <v>26</v>
      </c>
      <c r="H44" s="259" t="s">
        <v>27</v>
      </c>
      <c r="I44" s="259" t="s">
        <v>28</v>
      </c>
      <c r="J44" s="259" t="s">
        <v>29</v>
      </c>
      <c r="K44" s="259" t="s">
        <v>30</v>
      </c>
      <c r="L44" s="259" t="s">
        <v>31</v>
      </c>
      <c r="M44" s="259" t="s">
        <v>32</v>
      </c>
      <c r="N44" s="259" t="s">
        <v>33</v>
      </c>
      <c r="O44" s="259" t="s">
        <v>34</v>
      </c>
      <c r="P44" s="259" t="s">
        <v>35</v>
      </c>
      <c r="Q44" s="259" t="s">
        <v>36</v>
      </c>
      <c r="R44" s="259" t="s">
        <v>37</v>
      </c>
      <c r="S44" s="259" t="s">
        <v>38</v>
      </c>
      <c r="T44" s="259" t="s">
        <v>39</v>
      </c>
      <c r="U44" s="259" t="s">
        <v>40</v>
      </c>
      <c r="V44" s="259" t="s">
        <v>41</v>
      </c>
      <c r="W44" s="259" t="s">
        <v>101</v>
      </c>
      <c r="X44" s="259" t="s">
        <v>102</v>
      </c>
      <c r="Y44" s="259" t="s">
        <v>104</v>
      </c>
      <c r="Z44" s="259" t="s">
        <v>110</v>
      </c>
      <c r="AA44" s="259" t="s">
        <v>105</v>
      </c>
      <c r="AB44" s="259" t="s">
        <v>106</v>
      </c>
      <c r="AC44" s="259" t="s">
        <v>107</v>
      </c>
      <c r="AD44" s="259" t="s">
        <v>109</v>
      </c>
      <c r="AE44" s="260" t="s">
        <v>111</v>
      </c>
      <c r="AF44" s="260" t="s">
        <v>113</v>
      </c>
      <c r="AG44" s="260" t="s">
        <v>114</v>
      </c>
      <c r="AH44" s="260" t="s">
        <v>115</v>
      </c>
      <c r="AI44" s="260" t="s">
        <v>116</v>
      </c>
      <c r="AJ44" s="260" t="s">
        <v>117</v>
      </c>
      <c r="AK44" s="260" t="s">
        <v>118</v>
      </c>
      <c r="AL44" s="260" t="s">
        <v>119</v>
      </c>
      <c r="AM44" s="260" t="s">
        <v>120</v>
      </c>
      <c r="AN44" s="260" t="s">
        <v>200</v>
      </c>
      <c r="AO44" s="260" t="s">
        <v>201</v>
      </c>
      <c r="AP44" s="260" t="s">
        <v>402</v>
      </c>
      <c r="AQ44" s="471" t="s">
        <v>493</v>
      </c>
      <c r="AR44" s="471" t="s">
        <v>500</v>
      </c>
      <c r="AS44" s="471" t="s">
        <v>511</v>
      </c>
      <c r="AT44" s="471" t="s">
        <v>619</v>
      </c>
      <c r="AU44" s="471" t="s">
        <v>632</v>
      </c>
      <c r="AV44" s="471" t="s">
        <v>648</v>
      </c>
      <c r="AW44" s="471" t="s">
        <v>710</v>
      </c>
      <c r="AX44" s="471" t="s">
        <v>718</v>
      </c>
      <c r="AY44" s="260" t="s">
        <v>731</v>
      </c>
      <c r="AZ44" s="260" t="s">
        <v>733</v>
      </c>
      <c r="BA44" s="260" t="s">
        <v>735</v>
      </c>
      <c r="BB44" s="260" t="s">
        <v>737</v>
      </c>
      <c r="BC44" s="260" t="s">
        <v>741</v>
      </c>
      <c r="BD44" s="260" t="s">
        <v>821</v>
      </c>
      <c r="BE44" s="260" t="s">
        <v>827</v>
      </c>
      <c r="BF44" s="260" t="s">
        <v>830</v>
      </c>
      <c r="BG44" s="784"/>
      <c r="BH44" s="784"/>
    </row>
    <row r="45" spans="1:60" s="267" customFormat="1" ht="15.75" customHeight="1" x14ac:dyDescent="0.25">
      <c r="A45" s="62" t="s">
        <v>514</v>
      </c>
      <c r="B45" s="63" t="s">
        <v>572</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4"/>
      <c r="BH45" s="784"/>
    </row>
    <row r="46" spans="1:60" s="267" customFormat="1" ht="15.75" customHeight="1" x14ac:dyDescent="0.25">
      <c r="A46" s="268" t="s">
        <v>522</v>
      </c>
      <c r="B46" s="269" t="s">
        <v>521</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4"/>
      <c r="BH46" s="784"/>
    </row>
    <row r="47" spans="1:60" s="267" customFormat="1" ht="15.75" customHeight="1" x14ac:dyDescent="0.25">
      <c r="A47" s="268" t="s">
        <v>571</v>
      </c>
      <c r="B47" s="269" t="s">
        <v>520</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4"/>
      <c r="BH47" s="784"/>
    </row>
    <row r="48" spans="1:60" s="267" customFormat="1" ht="15.75" customHeight="1" x14ac:dyDescent="0.25">
      <c r="A48" s="268" t="s">
        <v>523</v>
      </c>
      <c r="B48" s="269"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4"/>
      <c r="BH48" s="784"/>
    </row>
    <row r="49" spans="1:60" s="267" customFormat="1" ht="15.75" customHeight="1" x14ac:dyDescent="0.25">
      <c r="A49" s="35" t="s">
        <v>376</v>
      </c>
      <c r="B49" s="37" t="s">
        <v>467</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4"/>
      <c r="BH49" s="784"/>
    </row>
    <row r="50" spans="1:60" s="267" customFormat="1" ht="15.75" customHeight="1" x14ac:dyDescent="0.25">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4"/>
      <c r="BH50" s="784"/>
    </row>
    <row r="51" spans="1:60" s="267" customFormat="1" ht="15.75" hidden="1" customHeight="1" x14ac:dyDescent="0.25">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4"/>
      <c r="BH51" s="784"/>
    </row>
    <row r="52" spans="1:60" s="267" customFormat="1" ht="13.5" hidden="1" x14ac:dyDescent="0.25">
      <c r="A52" s="268" t="s">
        <v>527</v>
      </c>
      <c r="B52" s="269" t="s">
        <v>524</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2">
        <v>0</v>
      </c>
      <c r="AO52" s="382">
        <v>0</v>
      </c>
      <c r="AP52" s="382">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4"/>
      <c r="BH52" s="784"/>
    </row>
    <row r="53" spans="1:60" s="267" customFormat="1" ht="13.5" hidden="1" x14ac:dyDescent="0.25">
      <c r="A53" s="268" t="s">
        <v>528</v>
      </c>
      <c r="B53" s="269" t="s">
        <v>525</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2">
        <v>0</v>
      </c>
      <c r="AO53" s="382">
        <v>0</v>
      </c>
      <c r="AP53" s="382">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4"/>
      <c r="BH53" s="784"/>
    </row>
    <row r="54" spans="1:60" s="267" customFormat="1" ht="27" hidden="1" x14ac:dyDescent="0.25">
      <c r="A54" s="268" t="s">
        <v>529</v>
      </c>
      <c r="B54" s="269" t="s">
        <v>526</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2">
        <v>0</v>
      </c>
      <c r="AO54" s="382">
        <v>0</v>
      </c>
      <c r="AP54" s="382">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4"/>
      <c r="BH54" s="784"/>
    </row>
    <row r="55" spans="1:60" s="267" customFormat="1" ht="13.5" hidden="1" x14ac:dyDescent="0.25">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4"/>
      <c r="BH55" s="784"/>
    </row>
    <row r="56" spans="1:60" s="267" customFormat="1" ht="15.75" customHeight="1" x14ac:dyDescent="0.25">
      <c r="A56" s="35" t="s">
        <v>498</v>
      </c>
      <c r="B56" s="37" t="s">
        <v>497</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4"/>
      <c r="BH56" s="784"/>
    </row>
    <row r="57" spans="1:60" s="267" customFormat="1" ht="15.75" customHeight="1" x14ac:dyDescent="0.25">
      <c r="A57" s="35" t="s">
        <v>502</v>
      </c>
      <c r="B57" s="37" t="s">
        <v>503</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4"/>
      <c r="BH57" s="784"/>
    </row>
    <row r="58" spans="1:60" s="267" customFormat="1" ht="15.75" customHeight="1" x14ac:dyDescent="0.25">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4"/>
      <c r="BH58" s="784"/>
    </row>
    <row r="59" spans="1:60" s="215" customFormat="1" ht="15.75" customHeight="1" x14ac:dyDescent="0.25">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4"/>
      <c r="BH59" s="784"/>
    </row>
    <row r="60" spans="1:60" s="215" customFormat="1" ht="15.75" customHeight="1" x14ac:dyDescent="0.25">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25">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25"/>
    <row r="63" spans="1:60" s="16" customFormat="1" ht="15.75" customHeight="1" x14ac:dyDescent="0.2">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3" customFormat="1" ht="15.75" customHeight="1" x14ac:dyDescent="0.2">
      <c r="A64" s="270"/>
      <c r="B64" s="27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2"/>
      <c r="AU64" s="272"/>
    </row>
    <row r="65" spans="1:47" s="273" customFormat="1" ht="15.75" customHeight="1" x14ac:dyDescent="0.2">
      <c r="A65" s="270"/>
      <c r="B65" s="27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2"/>
      <c r="AU65" s="272"/>
    </row>
    <row r="66" spans="1:47" s="273" customFormat="1" ht="15.75" customHeight="1" x14ac:dyDescent="0.2">
      <c r="A66" s="270"/>
      <c r="B66" s="27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2"/>
      <c r="AU66" s="272"/>
    </row>
    <row r="67" spans="1:47" s="16" customFormat="1" ht="15.75" customHeight="1" x14ac:dyDescent="0.2">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3" customFormat="1" ht="15.75" customHeight="1" x14ac:dyDescent="0.2">
      <c r="A68" s="270"/>
      <c r="B68" s="27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2"/>
      <c r="AU68" s="272"/>
    </row>
    <row r="69" spans="1:47" s="273" customFormat="1" ht="15.75" customHeight="1" x14ac:dyDescent="0.2">
      <c r="A69" s="270"/>
      <c r="B69" s="27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2"/>
      <c r="AU69" s="272"/>
    </row>
    <row r="70" spans="1:47" s="273" customFormat="1" ht="15.75" customHeight="1" x14ac:dyDescent="0.2">
      <c r="A70" s="270"/>
      <c r="B70" s="27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2"/>
      <c r="AU70" s="272"/>
    </row>
    <row r="71" spans="1:47" s="273" customFormat="1" ht="15.75" customHeight="1" x14ac:dyDescent="0.2">
      <c r="A71" s="274"/>
      <c r="B71" s="27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2"/>
      <c r="AU71" s="272"/>
    </row>
    <row r="72" spans="1:47" s="17" customFormat="1" ht="15.75" customHeight="1" x14ac:dyDescent="0.25">
      <c r="A72" s="27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2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6"/>
      <c r="AU73" s="276"/>
    </row>
    <row r="74" spans="1:47" s="17" customFormat="1" ht="15.75" customHeight="1" x14ac:dyDescent="0.25">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25">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79" customFormat="1" ht="15.75" customHeight="1" x14ac:dyDescent="0.25">
      <c r="A76" s="27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8"/>
      <c r="AC76" s="278"/>
      <c r="AD76" s="278"/>
      <c r="AE76" s="278"/>
      <c r="AF76" s="278"/>
      <c r="AG76" s="278"/>
      <c r="AH76" s="278"/>
      <c r="AI76" s="278"/>
      <c r="AJ76" s="278"/>
      <c r="AK76" s="278"/>
      <c r="AL76" s="278"/>
      <c r="AM76" s="278"/>
      <c r="AN76" s="278"/>
      <c r="AO76" s="278"/>
      <c r="AP76" s="278"/>
      <c r="AQ76" s="278"/>
      <c r="AR76" s="278"/>
      <c r="AS76" s="278"/>
      <c r="AT76" s="276"/>
      <c r="AU76" s="276"/>
    </row>
    <row r="77" spans="1:47" s="16" customFormat="1" ht="15.75" customHeight="1" x14ac:dyDescent="0.2">
      <c r="A77" s="280"/>
      <c r="B77" s="28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25">
      <c r="A78" s="27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row>
    <row r="79" spans="1:47" s="17" customFormat="1" ht="15.75" customHeight="1" x14ac:dyDescent="0.25">
      <c r="A79" s="281"/>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25">
      <c r="A80" s="281"/>
      <c r="B80" s="27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6"/>
      <c r="AU80" s="276"/>
    </row>
    <row r="81" spans="1:47" ht="15.75" customHeight="1" x14ac:dyDescent="0.25">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row>
    <row r="82" spans="1:47" ht="15.75" customHeight="1" x14ac:dyDescent="0.25">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row>
    <row r="83" spans="1:47" ht="15.75" customHeight="1" x14ac:dyDescent="0.25">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row>
    <row r="84" spans="1:47" ht="15.75" customHeight="1" x14ac:dyDescent="0.25">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row>
    <row r="85" spans="1:47" ht="15.75" customHeight="1" x14ac:dyDescent="0.25">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row>
    <row r="86" spans="1:47" ht="15.75" customHeight="1" x14ac:dyDescent="0.25">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row>
    <row r="87" spans="1:47" ht="15.75" customHeight="1" x14ac:dyDescent="0.25">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row>
    <row r="88" spans="1:47" ht="15.75" customHeight="1" x14ac:dyDescent="0.25">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row>
    <row r="89" spans="1:47" ht="15.75" customHeight="1" x14ac:dyDescent="0.25">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xr:uid="{00000000-0004-0000-0700-000000000000}"/>
    <hyperlink ref="AV2" location="'Spis treści_Contents'!A1" display="contents" xr:uid="{00000000-0004-0000-0700-000001000000}"/>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2.7109375" defaultRowHeight="15.75" customHeight="1" outlineLevelCol="1" x14ac:dyDescent="0.25"/>
  <cols>
    <col min="1" max="1" width="64.42578125" style="215" customWidth="1"/>
    <col min="2" max="2" width="59.28515625" style="215" bestFit="1" customWidth="1"/>
    <col min="3" max="28" width="12.7109375" style="7" hidden="1" customWidth="1" outlineLevel="1"/>
    <col min="29" max="29" width="1.42578125" style="7" hidden="1" customWidth="1" outlineLevel="1"/>
    <col min="30" max="30" width="2.7109375" style="7" hidden="1" customWidth="1" outlineLevel="1"/>
    <col min="31" max="31" width="5.42578125" style="7" hidden="1" customWidth="1" outlineLevel="1"/>
    <col min="32" max="32" width="1.5703125" style="7" hidden="1" customWidth="1" outlineLevel="1"/>
    <col min="33" max="33" width="0.140625" style="7" hidden="1" customWidth="1" outlineLevel="1"/>
    <col min="34" max="41" width="12.7109375" style="7" hidden="1" customWidth="1" outlineLevel="1"/>
    <col min="42" max="42" width="3.85546875" style="7" hidden="1" customWidth="1" outlineLevel="1"/>
    <col min="43" max="43" width="12.7109375" style="7" customWidth="1" collapsed="1"/>
    <col min="44" max="45" width="12.7109375" style="7" customWidth="1"/>
    <col min="46" max="47" width="12.7109375" style="170" customWidth="1"/>
    <col min="48" max="135" width="12.7109375" style="170"/>
    <col min="136" max="16384" width="12.7109375" style="215"/>
  </cols>
  <sheetData>
    <row r="1" spans="1:135" ht="15.75" customHeight="1" x14ac:dyDescent="0.25">
      <c r="A1" s="293" t="s">
        <v>515</v>
      </c>
      <c r="B1" s="41" t="s">
        <v>371</v>
      </c>
      <c r="C1" s="240"/>
      <c r="D1" s="240"/>
      <c r="E1" s="240"/>
      <c r="F1" s="240"/>
      <c r="G1" s="240"/>
      <c r="H1" s="240"/>
      <c r="I1" s="240"/>
      <c r="J1" s="240"/>
      <c r="K1" s="240"/>
      <c r="L1" s="240"/>
      <c r="M1" s="240"/>
      <c r="N1" s="240"/>
      <c r="O1" s="384"/>
      <c r="P1" s="384"/>
      <c r="Q1" s="384"/>
      <c r="R1" s="384"/>
      <c r="S1" s="384"/>
      <c r="T1" s="384"/>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135" ht="15.75" customHeight="1" x14ac:dyDescent="0.25">
      <c r="A2" s="293"/>
      <c r="B2" s="41"/>
      <c r="C2" s="240"/>
      <c r="D2" s="240"/>
      <c r="E2" s="240"/>
      <c r="F2" s="240"/>
      <c r="G2" s="240"/>
      <c r="H2" s="240"/>
      <c r="I2" s="240"/>
      <c r="J2" s="240"/>
      <c r="K2" s="240"/>
      <c r="L2" s="240"/>
      <c r="M2" s="240"/>
      <c r="N2" s="240"/>
      <c r="O2" s="239" t="s">
        <v>99</v>
      </c>
      <c r="P2" s="239" t="s">
        <v>99</v>
      </c>
      <c r="Q2" s="239" t="s">
        <v>99</v>
      </c>
      <c r="R2" s="239" t="s">
        <v>99</v>
      </c>
      <c r="S2" s="239" t="s">
        <v>99</v>
      </c>
      <c r="T2" s="239" t="s">
        <v>99</v>
      </c>
      <c r="U2" s="239" t="s">
        <v>99</v>
      </c>
      <c r="V2" s="239"/>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135" ht="15.75" customHeight="1" thickBot="1" x14ac:dyDescent="0.3">
      <c r="A3" s="41" t="s">
        <v>574</v>
      </c>
      <c r="B3" s="41" t="s">
        <v>448</v>
      </c>
      <c r="C3" s="240"/>
      <c r="D3" s="240"/>
      <c r="E3" s="240"/>
      <c r="F3" s="240"/>
      <c r="G3" s="240"/>
      <c r="H3" s="240"/>
      <c r="I3" s="240"/>
      <c r="J3" s="240"/>
      <c r="K3" s="240"/>
      <c r="L3" s="240"/>
      <c r="M3" s="240"/>
      <c r="N3" s="240"/>
      <c r="O3" s="239" t="s">
        <v>100</v>
      </c>
      <c r="P3" s="239" t="s">
        <v>100</v>
      </c>
      <c r="Q3" s="239" t="s">
        <v>100</v>
      </c>
      <c r="R3" s="239" t="s">
        <v>100</v>
      </c>
      <c r="S3" s="239" t="s">
        <v>100</v>
      </c>
      <c r="T3" s="239" t="s">
        <v>100</v>
      </c>
      <c r="U3" s="239" t="s">
        <v>100</v>
      </c>
      <c r="V3" s="239"/>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row>
    <row r="4" spans="1:135" s="138"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25">
      <c r="A5" s="75" t="s">
        <v>424</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25">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25">
      <c r="A7" s="65" t="s">
        <v>516</v>
      </c>
      <c r="B7" s="66" t="s">
        <v>675</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25">
      <c r="A8" s="65" t="s">
        <v>722</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5">
        <v>48</v>
      </c>
      <c r="AJ8" s="385">
        <v>53</v>
      </c>
      <c r="AK8" s="385">
        <v>45</v>
      </c>
      <c r="AL8" s="385">
        <v>60</v>
      </c>
      <c r="AM8" s="385">
        <v>53</v>
      </c>
      <c r="AN8" s="385">
        <v>40</v>
      </c>
      <c r="AO8" s="385">
        <v>24</v>
      </c>
      <c r="AP8" s="385">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25">
      <c r="A9" s="65" t="s">
        <v>426</v>
      </c>
      <c r="B9" s="66" t="s">
        <v>573</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5">
        <v>249</v>
      </c>
      <c r="AJ9" s="385">
        <v>272</v>
      </c>
      <c r="AK9" s="385">
        <v>312</v>
      </c>
      <c r="AL9" s="385">
        <v>293</v>
      </c>
      <c r="AM9" s="385">
        <v>276</v>
      </c>
      <c r="AN9" s="385">
        <v>313</v>
      </c>
      <c r="AO9" s="385">
        <v>326</v>
      </c>
      <c r="AP9" s="385">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25">
      <c r="A10" s="65" t="s">
        <v>634</v>
      </c>
      <c r="B10" s="66" t="s">
        <v>635</v>
      </c>
      <c r="C10" s="71" t="s">
        <v>122</v>
      </c>
      <c r="D10" s="425" t="s">
        <v>122</v>
      </c>
      <c r="E10" s="425" t="s">
        <v>122</v>
      </c>
      <c r="F10" s="425" t="s">
        <v>122</v>
      </c>
      <c r="G10" s="425" t="s">
        <v>122</v>
      </c>
      <c r="H10" s="425" t="s">
        <v>122</v>
      </c>
      <c r="I10" s="425" t="s">
        <v>122</v>
      </c>
      <c r="J10" s="425" t="s">
        <v>122</v>
      </c>
      <c r="K10" s="425" t="s">
        <v>122</v>
      </c>
      <c r="L10" s="425" t="s">
        <v>122</v>
      </c>
      <c r="M10" s="425" t="s">
        <v>122</v>
      </c>
      <c r="N10" s="425" t="s">
        <v>122</v>
      </c>
      <c r="O10" s="425" t="s">
        <v>122</v>
      </c>
      <c r="P10" s="425" t="s">
        <v>122</v>
      </c>
      <c r="Q10" s="425" t="s">
        <v>122</v>
      </c>
      <c r="R10" s="425" t="s">
        <v>122</v>
      </c>
      <c r="S10" s="425" t="s">
        <v>122</v>
      </c>
      <c r="T10" s="425" t="s">
        <v>122</v>
      </c>
      <c r="U10" s="425" t="s">
        <v>122</v>
      </c>
      <c r="V10" s="425" t="s">
        <v>122</v>
      </c>
      <c r="W10" s="425" t="s">
        <v>122</v>
      </c>
      <c r="X10" s="425" t="s">
        <v>122</v>
      </c>
      <c r="Y10" s="425" t="s">
        <v>122</v>
      </c>
      <c r="Z10" s="425" t="s">
        <v>122</v>
      </c>
      <c r="AA10" s="425" t="s">
        <v>122</v>
      </c>
      <c r="AB10" s="425" t="s">
        <v>122</v>
      </c>
      <c r="AC10" s="425" t="s">
        <v>122</v>
      </c>
      <c r="AD10" s="425" t="s">
        <v>122</v>
      </c>
      <c r="AE10" s="425" t="s">
        <v>122</v>
      </c>
      <c r="AF10" s="425" t="s">
        <v>122</v>
      </c>
      <c r="AG10" s="425" t="s">
        <v>122</v>
      </c>
      <c r="AH10" s="425" t="s">
        <v>122</v>
      </c>
      <c r="AI10" s="425" t="s">
        <v>122</v>
      </c>
      <c r="AJ10" s="425" t="s">
        <v>122</v>
      </c>
      <c r="AK10" s="425" t="s">
        <v>122</v>
      </c>
      <c r="AL10" s="425" t="s">
        <v>122</v>
      </c>
      <c r="AM10" s="425" t="s">
        <v>122</v>
      </c>
      <c r="AN10" s="425" t="s">
        <v>122</v>
      </c>
      <c r="AO10" s="425" t="s">
        <v>122</v>
      </c>
      <c r="AP10" s="425"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25">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5">
        <v>217</v>
      </c>
      <c r="AJ11" s="385">
        <v>217</v>
      </c>
      <c r="AK11" s="385">
        <v>211</v>
      </c>
      <c r="AL11" s="385">
        <v>213</v>
      </c>
      <c r="AM11" s="385">
        <v>209</v>
      </c>
      <c r="AN11" s="385">
        <v>206</v>
      </c>
      <c r="AO11" s="385">
        <v>210</v>
      </c>
      <c r="AP11" s="385">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25">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5">
        <v>25</v>
      </c>
      <c r="AJ12" s="385">
        <v>25</v>
      </c>
      <c r="AK12" s="385">
        <v>24</v>
      </c>
      <c r="AL12" s="385">
        <v>24</v>
      </c>
      <c r="AM12" s="385">
        <v>24</v>
      </c>
      <c r="AN12" s="385">
        <v>23</v>
      </c>
      <c r="AO12" s="385">
        <v>22</v>
      </c>
      <c r="AP12" s="385">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25">
      <c r="A13" s="65" t="s">
        <v>425</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5">
        <v>25</v>
      </c>
      <c r="AJ13" s="385">
        <v>25</v>
      </c>
      <c r="AK13" s="385">
        <v>25</v>
      </c>
      <c r="AL13" s="385">
        <v>26</v>
      </c>
      <c r="AM13" s="385">
        <v>25</v>
      </c>
      <c r="AN13" s="385">
        <v>25</v>
      </c>
      <c r="AO13" s="385">
        <v>28</v>
      </c>
      <c r="AP13" s="385">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25">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5">
        <v>1</v>
      </c>
      <c r="AJ14" s="385">
        <v>2</v>
      </c>
      <c r="AK14" s="385">
        <v>1</v>
      </c>
      <c r="AL14" s="385">
        <v>1</v>
      </c>
      <c r="AM14" s="385">
        <v>0</v>
      </c>
      <c r="AN14" s="385">
        <v>1</v>
      </c>
      <c r="AO14" s="385">
        <v>0</v>
      </c>
      <c r="AP14" s="385">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25">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5">
        <v>11</v>
      </c>
      <c r="AJ15" s="385">
        <v>10</v>
      </c>
      <c r="AK15" s="385">
        <v>11</v>
      </c>
      <c r="AL15" s="385">
        <v>12</v>
      </c>
      <c r="AM15" s="385">
        <v>11</v>
      </c>
      <c r="AN15" s="385">
        <v>11</v>
      </c>
      <c r="AO15" s="385">
        <v>11</v>
      </c>
      <c r="AP15" s="385">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25">
      <c r="A16" s="65" t="s">
        <v>659</v>
      </c>
      <c r="B16" s="66" t="s">
        <v>660</v>
      </c>
      <c r="C16" s="385">
        <v>0</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85">
        <v>0</v>
      </c>
      <c r="AH16" s="385">
        <v>0</v>
      </c>
      <c r="AI16" s="385">
        <v>0</v>
      </c>
      <c r="AJ16" s="385">
        <v>0</v>
      </c>
      <c r="AK16" s="385">
        <v>0</v>
      </c>
      <c r="AL16" s="385">
        <v>0</v>
      </c>
      <c r="AM16" s="385">
        <v>0</v>
      </c>
      <c r="AN16" s="385">
        <v>0</v>
      </c>
      <c r="AO16" s="385">
        <v>0</v>
      </c>
      <c r="AP16" s="385">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25">
      <c r="A17" s="65" t="s">
        <v>676</v>
      </c>
      <c r="B17" s="66" t="s">
        <v>677</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2">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25">
      <c r="A18" s="294" t="s">
        <v>204</v>
      </c>
      <c r="B18" s="294"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0">
        <v>921.68399999999997</v>
      </c>
      <c r="T18" s="360">
        <v>923.05500000000006</v>
      </c>
      <c r="U18" s="360">
        <v>995.96500000000003</v>
      </c>
      <c r="V18" s="360">
        <v>1085.8979999999997</v>
      </c>
      <c r="W18" s="360">
        <v>973.55600000000004</v>
      </c>
      <c r="X18" s="360">
        <v>1040.693</v>
      </c>
      <c r="Y18" s="360">
        <v>983.86500000000001</v>
      </c>
      <c r="Z18" s="360">
        <v>903</v>
      </c>
      <c r="AA18" s="360">
        <v>866.57399999999996</v>
      </c>
      <c r="AB18" s="360">
        <v>938.78</v>
      </c>
      <c r="AC18" s="363">
        <v>904.34</v>
      </c>
      <c r="AD18" s="363">
        <v>888.63599999999985</v>
      </c>
      <c r="AE18" s="363">
        <v>843</v>
      </c>
      <c r="AF18" s="363">
        <v>912</v>
      </c>
      <c r="AG18" s="363">
        <v>897</v>
      </c>
      <c r="AH18" s="363">
        <v>927</v>
      </c>
      <c r="AI18" s="363">
        <v>929</v>
      </c>
      <c r="AJ18" s="363">
        <v>961</v>
      </c>
      <c r="AK18" s="363">
        <v>1018</v>
      </c>
      <c r="AL18" s="363">
        <v>1010</v>
      </c>
      <c r="AM18" s="363">
        <v>972</v>
      </c>
      <c r="AN18" s="363">
        <v>1010</v>
      </c>
      <c r="AO18" s="363">
        <v>1021</v>
      </c>
      <c r="AP18" s="363">
        <v>1039</v>
      </c>
      <c r="AQ18" s="455">
        <v>1130</v>
      </c>
      <c r="AR18" s="455">
        <v>1196</v>
      </c>
      <c r="AS18" s="455">
        <v>1228</v>
      </c>
      <c r="AT18" s="455">
        <v>1260</v>
      </c>
      <c r="AU18" s="455">
        <v>1246</v>
      </c>
      <c r="AV18" s="455">
        <v>1140</v>
      </c>
      <c r="AW18" s="455">
        <v>1265</v>
      </c>
      <c r="AX18" s="455">
        <v>1291</v>
      </c>
      <c r="AY18" s="455">
        <v>1279.064441</v>
      </c>
      <c r="AZ18" s="455">
        <v>1333</v>
      </c>
      <c r="BA18" s="455">
        <v>1469</v>
      </c>
      <c r="BB18" s="455">
        <v>1515</v>
      </c>
      <c r="BC18" s="455">
        <v>1509</v>
      </c>
      <c r="BD18" s="455">
        <v>1644</v>
      </c>
      <c r="BE18" s="455">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1" customFormat="1" ht="36" customHeight="1" x14ac:dyDescent="0.2">
      <c r="A19" s="407" t="s">
        <v>678</v>
      </c>
      <c r="B19" s="407" t="s">
        <v>679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9"/>
      <c r="AQ19" s="492"/>
      <c r="AR19" s="492"/>
      <c r="AS19" s="492"/>
      <c r="AT19" s="492"/>
      <c r="AU19" s="492"/>
      <c r="AV19" s="492"/>
      <c r="AW19" s="492"/>
      <c r="AX19" s="492"/>
      <c r="AY19" s="492"/>
      <c r="AZ19" s="492"/>
      <c r="BA19" s="492"/>
      <c r="BB19" s="492"/>
      <c r="BC19" s="492"/>
      <c r="BD19" s="492"/>
      <c r="BE19" s="492"/>
      <c r="BF19" s="492"/>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row>
    <row r="20" spans="1:135" ht="15.75" customHeight="1" x14ac:dyDescent="0.25">
      <c r="A20" s="203"/>
      <c r="B20" s="203"/>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496"/>
      <c r="AR20" s="496"/>
      <c r="AS20" s="496"/>
      <c r="AT20" s="449"/>
      <c r="AU20" s="449"/>
      <c r="AV20" s="496"/>
      <c r="AW20" s="496"/>
      <c r="AX20" s="496"/>
      <c r="AY20" s="496"/>
      <c r="AZ20" s="496"/>
      <c r="BA20" s="496"/>
      <c r="BB20" s="496"/>
      <c r="BC20" s="496"/>
      <c r="BD20" s="496"/>
      <c r="BE20" s="496"/>
      <c r="BF20" s="496"/>
    </row>
    <row r="21" spans="1:135" s="226" customFormat="1" ht="15.75" customHeight="1" thickBot="1" x14ac:dyDescent="0.3">
      <c r="A21" s="295" t="s">
        <v>575</v>
      </c>
      <c r="B21" s="41" t="s">
        <v>517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497"/>
      <c r="AR21" s="497"/>
      <c r="AS21" s="497"/>
      <c r="AT21" s="497"/>
      <c r="AU21" s="497"/>
      <c r="AV21" s="497"/>
      <c r="AW21" s="497"/>
      <c r="AX21" s="497"/>
      <c r="AY21" s="497"/>
      <c r="AZ21" s="497"/>
      <c r="BA21" s="497"/>
      <c r="BB21" s="497"/>
      <c r="BC21" s="497"/>
      <c r="BD21" s="497"/>
      <c r="BE21" s="497"/>
      <c r="BF21" s="497"/>
    </row>
    <row r="22" spans="1:135" s="138" customFormat="1" ht="15.75" customHeight="1" thickBot="1" x14ac:dyDescent="0.3">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60" t="s">
        <v>110</v>
      </c>
      <c r="AA22" s="260" t="s">
        <v>105</v>
      </c>
      <c r="AB22" s="260" t="s">
        <v>106</v>
      </c>
      <c r="AC22" s="260" t="s">
        <v>107</v>
      </c>
      <c r="AD22" s="260"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471" t="s">
        <v>731</v>
      </c>
      <c r="AZ22" s="260" t="s">
        <v>733</v>
      </c>
      <c r="BA22" s="260" t="s">
        <v>735</v>
      </c>
      <c r="BB22" s="260" t="s">
        <v>737</v>
      </c>
      <c r="BC22" s="260" t="s">
        <v>741</v>
      </c>
      <c r="BD22" s="260" t="s">
        <v>821</v>
      </c>
      <c r="BE22" s="260" t="s">
        <v>827</v>
      </c>
      <c r="BF22" s="260" t="s">
        <v>830</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25">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0">
        <v>-171</v>
      </c>
      <c r="AR23" s="450">
        <v>-190</v>
      </c>
      <c r="AS23" s="450">
        <v>-207</v>
      </c>
      <c r="AT23" s="493">
        <v>-207</v>
      </c>
      <c r="AU23" s="493">
        <v>-186</v>
      </c>
      <c r="AV23" s="493">
        <v>-164</v>
      </c>
      <c r="AW23" s="77">
        <v>-205</v>
      </c>
      <c r="AX23" s="77">
        <v>-189</v>
      </c>
      <c r="AY23" s="77">
        <v>-178</v>
      </c>
      <c r="AZ23" s="77">
        <v>-213</v>
      </c>
      <c r="BA23" s="77">
        <v>-258</v>
      </c>
      <c r="BB23" s="77">
        <v>-256</v>
      </c>
      <c r="BC23" s="77">
        <v>-252</v>
      </c>
      <c r="BD23" s="77">
        <v>-317</v>
      </c>
      <c r="BE23" s="77">
        <v>-347</v>
      </c>
      <c r="BF23" s="77">
        <v>-341</v>
      </c>
    </row>
    <row r="24" spans="1:135" ht="29.25" customHeight="1" x14ac:dyDescent="0.25">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0">
        <v>-10</v>
      </c>
      <c r="AR24" s="450">
        <v>-10</v>
      </c>
      <c r="AS24" s="450">
        <v>-12</v>
      </c>
      <c r="AT24" s="493">
        <v>-11</v>
      </c>
      <c r="AU24" s="493">
        <v>-11</v>
      </c>
      <c r="AV24" s="493">
        <v>-7</v>
      </c>
      <c r="AW24" s="77">
        <v>-10</v>
      </c>
      <c r="AX24" s="77">
        <v>-5</v>
      </c>
      <c r="AY24" s="77">
        <v>-6</v>
      </c>
      <c r="AZ24" s="77">
        <v>-5</v>
      </c>
      <c r="BA24" s="77">
        <v>-8</v>
      </c>
      <c r="BB24" s="77">
        <v>-3</v>
      </c>
      <c r="BC24" s="77">
        <v>-7</v>
      </c>
      <c r="BD24" s="77">
        <v>-7</v>
      </c>
      <c r="BE24" s="77">
        <v>-1</v>
      </c>
      <c r="BF24" s="77">
        <v>-5</v>
      </c>
    </row>
    <row r="25" spans="1:135" ht="13.5" x14ac:dyDescent="0.25">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0">
        <v>0</v>
      </c>
      <c r="AR25" s="450">
        <v>0</v>
      </c>
      <c r="AS25" s="450">
        <v>0</v>
      </c>
      <c r="AT25" s="450">
        <v>0</v>
      </c>
      <c r="AU25" s="450">
        <v>0</v>
      </c>
      <c r="AV25" s="450">
        <v>0</v>
      </c>
      <c r="AW25" s="79">
        <v>0</v>
      </c>
      <c r="AX25" s="79">
        <v>0</v>
      </c>
      <c r="AY25" s="79">
        <v>0</v>
      </c>
      <c r="AZ25" s="79">
        <v>0</v>
      </c>
      <c r="BA25" s="79">
        <v>0</v>
      </c>
      <c r="BB25" s="79">
        <v>0</v>
      </c>
      <c r="BC25" s="79">
        <v>0</v>
      </c>
      <c r="BD25" s="79">
        <v>0</v>
      </c>
      <c r="BE25" s="79">
        <v>0</v>
      </c>
      <c r="BF25" s="77">
        <v>0</v>
      </c>
    </row>
    <row r="26" spans="1:135" ht="15.75" customHeight="1" x14ac:dyDescent="0.25">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0">
        <v>-3</v>
      </c>
      <c r="AR26" s="450">
        <v>-2</v>
      </c>
      <c r="AS26" s="450">
        <v>-2</v>
      </c>
      <c r="AT26" s="493">
        <v>-4</v>
      </c>
      <c r="AU26" s="493">
        <v>-4</v>
      </c>
      <c r="AV26" s="493">
        <v>-1</v>
      </c>
      <c r="AW26" s="77">
        <v>0</v>
      </c>
      <c r="AX26" s="77">
        <v>-2</v>
      </c>
      <c r="AY26" s="77">
        <v>-3.0820690000000002</v>
      </c>
      <c r="AZ26" s="77">
        <v>-4</v>
      </c>
      <c r="BA26" s="77">
        <v>-3</v>
      </c>
      <c r="BB26" s="77">
        <v>-6</v>
      </c>
      <c r="BC26" s="77">
        <v>-3</v>
      </c>
      <c r="BD26" s="77">
        <v>-4</v>
      </c>
      <c r="BE26" s="77">
        <v>-4</v>
      </c>
      <c r="BF26" s="77">
        <v>-5</v>
      </c>
    </row>
    <row r="27" spans="1:135" ht="15.75" customHeight="1" x14ac:dyDescent="0.25">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0">
        <v>-7</v>
      </c>
      <c r="AR27" s="450">
        <v>-6</v>
      </c>
      <c r="AS27" s="450">
        <v>-8</v>
      </c>
      <c r="AT27" s="493">
        <v>-9</v>
      </c>
      <c r="AU27" s="493">
        <v>-10</v>
      </c>
      <c r="AV27" s="493">
        <v>-4</v>
      </c>
      <c r="AW27" s="77">
        <v>-8</v>
      </c>
      <c r="AX27" s="77">
        <v>-10</v>
      </c>
      <c r="AY27" s="77">
        <v>-9</v>
      </c>
      <c r="AZ27" s="77">
        <v>-10</v>
      </c>
      <c r="BA27" s="77">
        <v>-12</v>
      </c>
      <c r="BB27" s="77">
        <v>-11</v>
      </c>
      <c r="BC27" s="77">
        <v>-13</v>
      </c>
      <c r="BD27" s="77">
        <v>-14</v>
      </c>
      <c r="BE27" s="77">
        <v>-14</v>
      </c>
      <c r="BF27" s="77">
        <v>-15</v>
      </c>
    </row>
    <row r="28" spans="1:135" s="26" customFormat="1" ht="15.75" customHeight="1" x14ac:dyDescent="0.25">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0">
        <v>-10</v>
      </c>
      <c r="AR28" s="450">
        <v>-14</v>
      </c>
      <c r="AS28" s="450">
        <v>-11</v>
      </c>
      <c r="AT28" s="493">
        <v>-11</v>
      </c>
      <c r="AU28" s="493">
        <v>-9</v>
      </c>
      <c r="AV28" s="493">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25">
      <c r="A29" s="65" t="s">
        <v>618</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0">
        <v>-8</v>
      </c>
      <c r="AR29" s="450">
        <v>-8</v>
      </c>
      <c r="AS29" s="450">
        <v>-9</v>
      </c>
      <c r="AT29" s="493">
        <v>-8</v>
      </c>
      <c r="AU29" s="493">
        <v>-11</v>
      </c>
      <c r="AV29" s="493">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25">
      <c r="A30" s="65" t="s">
        <v>680</v>
      </c>
      <c r="B30" s="66" t="s">
        <v>681</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0">
        <v>-34</v>
      </c>
      <c r="AR30" s="450">
        <v>-42</v>
      </c>
      <c r="AS30" s="450">
        <v>-30</v>
      </c>
      <c r="AT30" s="493">
        <v>-39</v>
      </c>
      <c r="AU30" s="493">
        <v>-31</v>
      </c>
      <c r="AV30" s="493">
        <v>-32</v>
      </c>
      <c r="AW30" s="77">
        <v>-31</v>
      </c>
      <c r="AX30" s="77">
        <v>-35</v>
      </c>
      <c r="AY30" s="77">
        <v>-30</v>
      </c>
      <c r="AZ30" s="77">
        <v>-34</v>
      </c>
      <c r="BA30" s="77">
        <v>-39</v>
      </c>
      <c r="BB30" s="77">
        <v>-35</v>
      </c>
      <c r="BC30" s="77">
        <v>-37</v>
      </c>
      <c r="BD30" s="77">
        <v>-31</v>
      </c>
      <c r="BE30" s="77">
        <v>-32</v>
      </c>
      <c r="BF30" s="77">
        <v>-37</v>
      </c>
    </row>
    <row r="31" spans="1:135" ht="15.75" customHeight="1" x14ac:dyDescent="0.25">
      <c r="A31" s="294" t="s">
        <v>204</v>
      </c>
      <c r="B31" s="294" t="s">
        <v>289</v>
      </c>
      <c r="C31" s="363">
        <v>-171.309</v>
      </c>
      <c r="D31" s="363">
        <v>-182.56500000000003</v>
      </c>
      <c r="E31" s="363">
        <v>-190.61799999999999</v>
      </c>
      <c r="F31" s="363">
        <v>-207.85200000000006</v>
      </c>
      <c r="G31" s="363">
        <v>-194.79</v>
      </c>
      <c r="H31" s="363">
        <v>-188.73999999999998</v>
      </c>
      <c r="I31" s="363">
        <v>-179.333</v>
      </c>
      <c r="J31" s="363">
        <v>-175.17100000000002</v>
      </c>
      <c r="K31" s="363">
        <v>-174.274</v>
      </c>
      <c r="L31" s="363">
        <v>-184.17700000000002</v>
      </c>
      <c r="M31" s="363">
        <v>-185.22800000000001</v>
      </c>
      <c r="N31" s="363">
        <v>-192.04199999999992</v>
      </c>
      <c r="O31" s="363">
        <v>-159</v>
      </c>
      <c r="P31" s="363">
        <v>-174</v>
      </c>
      <c r="Q31" s="363">
        <v>-186</v>
      </c>
      <c r="R31" s="363">
        <v>-213</v>
      </c>
      <c r="S31" s="363">
        <v>-204.14400000000001</v>
      </c>
      <c r="T31" s="363">
        <v>-206.17899999999997</v>
      </c>
      <c r="U31" s="363">
        <v>-239.42099999999999</v>
      </c>
      <c r="V31" s="363">
        <v>-271.10600000000011</v>
      </c>
      <c r="W31" s="363">
        <v>-268.14100000000002</v>
      </c>
      <c r="X31" s="363">
        <v>-257</v>
      </c>
      <c r="Y31" s="363">
        <v>-257</v>
      </c>
      <c r="Z31" s="363">
        <v>-186</v>
      </c>
      <c r="AA31" s="363">
        <v>-187</v>
      </c>
      <c r="AB31" s="363">
        <v>-181.398</v>
      </c>
      <c r="AC31" s="363">
        <v>-183.792</v>
      </c>
      <c r="AD31" s="363">
        <v>-195.08599999999998</v>
      </c>
      <c r="AE31" s="363">
        <v>-208.256</v>
      </c>
      <c r="AF31" s="363">
        <v>-244.49</v>
      </c>
      <c r="AG31" s="363">
        <v>-211</v>
      </c>
      <c r="AH31" s="363">
        <v>-222.45400000000004</v>
      </c>
      <c r="AI31" s="363">
        <v>-219</v>
      </c>
      <c r="AJ31" s="363">
        <v>-228</v>
      </c>
      <c r="AK31" s="363">
        <v>-252</v>
      </c>
      <c r="AL31" s="363">
        <v>-250</v>
      </c>
      <c r="AM31" s="363">
        <v>-235</v>
      </c>
      <c r="AN31" s="363">
        <v>-265</v>
      </c>
      <c r="AO31" s="363">
        <v>-261</v>
      </c>
      <c r="AP31" s="363">
        <v>-268</v>
      </c>
      <c r="AQ31" s="494">
        <v>-243</v>
      </c>
      <c r="AR31" s="494">
        <v>-272</v>
      </c>
      <c r="AS31" s="494">
        <v>-279</v>
      </c>
      <c r="AT31" s="494">
        <v>-289</v>
      </c>
      <c r="AU31" s="494">
        <v>-262</v>
      </c>
      <c r="AV31" s="494">
        <v>-223</v>
      </c>
      <c r="AW31" s="494">
        <v>-275</v>
      </c>
      <c r="AX31" s="494">
        <v>-262</v>
      </c>
      <c r="AY31" s="495">
        <v>-247.08206899999999</v>
      </c>
      <c r="AZ31" s="495">
        <v>-291</v>
      </c>
      <c r="BA31" s="495">
        <v>-347</v>
      </c>
      <c r="BB31" s="495">
        <v>-334</v>
      </c>
      <c r="BC31" s="495">
        <v>-330</v>
      </c>
      <c r="BD31" s="495">
        <v>-395</v>
      </c>
      <c r="BE31" s="495">
        <v>-417</v>
      </c>
      <c r="BF31" s="495">
        <v>-422</v>
      </c>
    </row>
    <row r="32" spans="1:135" s="3" customFormat="1" ht="15.75" customHeight="1" x14ac:dyDescent="0.2">
      <c r="A32" s="294" t="s">
        <v>5</v>
      </c>
      <c r="B32" s="294" t="s">
        <v>135</v>
      </c>
      <c r="C32" s="363">
        <v>549.89</v>
      </c>
      <c r="D32" s="363">
        <v>621.89700000000005</v>
      </c>
      <c r="E32" s="363">
        <v>701.30100000000004</v>
      </c>
      <c r="F32" s="363">
        <v>709.91499999999996</v>
      </c>
      <c r="G32" s="363">
        <v>725.42200000000003</v>
      </c>
      <c r="H32" s="363">
        <v>801.8</v>
      </c>
      <c r="I32" s="363">
        <v>797.58</v>
      </c>
      <c r="J32" s="363">
        <v>818.02700000000004</v>
      </c>
      <c r="K32" s="363">
        <v>737.19399999999996</v>
      </c>
      <c r="L32" s="363">
        <v>804.20899999999995</v>
      </c>
      <c r="M32" s="363">
        <v>768.30200000000002</v>
      </c>
      <c r="N32" s="363">
        <v>791.73900000000003</v>
      </c>
      <c r="O32" s="363">
        <v>683.9</v>
      </c>
      <c r="P32" s="363">
        <v>733.5</v>
      </c>
      <c r="Q32" s="363">
        <v>726.7</v>
      </c>
      <c r="R32" s="363">
        <v>772</v>
      </c>
      <c r="S32" s="363">
        <v>717.54</v>
      </c>
      <c r="T32" s="363">
        <v>717</v>
      </c>
      <c r="U32" s="363">
        <v>756.54399999999998</v>
      </c>
      <c r="V32" s="363">
        <v>814.79200000000003</v>
      </c>
      <c r="W32" s="363">
        <v>705.41499999999996</v>
      </c>
      <c r="X32" s="363">
        <v>783.61400000000003</v>
      </c>
      <c r="Y32" s="363">
        <v>726.76099999999997</v>
      </c>
      <c r="Z32" s="363">
        <v>717.71600000000001</v>
      </c>
      <c r="AA32" s="363">
        <v>679.15</v>
      </c>
      <c r="AB32" s="363">
        <v>757.38199999999995</v>
      </c>
      <c r="AC32" s="363">
        <v>720.548</v>
      </c>
      <c r="AD32" s="363">
        <v>693.548</v>
      </c>
      <c r="AE32" s="363">
        <v>635.44500000000005</v>
      </c>
      <c r="AF32" s="363">
        <v>666.57100000000003</v>
      </c>
      <c r="AG32" s="363">
        <v>686.26900000000001</v>
      </c>
      <c r="AH32" s="363">
        <v>705.11499999999955</v>
      </c>
      <c r="AI32" s="363">
        <v>710</v>
      </c>
      <c r="AJ32" s="363">
        <v>733</v>
      </c>
      <c r="AK32" s="363">
        <v>766</v>
      </c>
      <c r="AL32" s="363">
        <v>760</v>
      </c>
      <c r="AM32" s="363">
        <v>737</v>
      </c>
      <c r="AN32" s="363">
        <v>745</v>
      </c>
      <c r="AO32" s="363">
        <v>760</v>
      </c>
      <c r="AP32" s="363">
        <v>771</v>
      </c>
      <c r="AQ32" s="495">
        <v>887</v>
      </c>
      <c r="AR32" s="495">
        <v>924</v>
      </c>
      <c r="AS32" s="495">
        <v>949</v>
      </c>
      <c r="AT32" s="495">
        <v>971</v>
      </c>
      <c r="AU32" s="495">
        <v>984</v>
      </c>
      <c r="AV32" s="495">
        <v>917</v>
      </c>
      <c r="AW32" s="495">
        <v>990</v>
      </c>
      <c r="AX32" s="495">
        <v>1029</v>
      </c>
      <c r="AY32" s="495">
        <v>1031.9823719999999</v>
      </c>
      <c r="AZ32" s="495">
        <v>1042</v>
      </c>
      <c r="BA32" s="495">
        <v>1122</v>
      </c>
      <c r="BB32" s="495">
        <v>1181</v>
      </c>
      <c r="BC32" s="495">
        <v>1179</v>
      </c>
      <c r="BD32" s="495">
        <v>1249</v>
      </c>
      <c r="BE32" s="495">
        <v>1282</v>
      </c>
      <c r="BF32" s="495">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1" customFormat="1" ht="43.5" customHeight="1" thickBot="1" x14ac:dyDescent="0.25">
      <c r="A33" s="444" t="s">
        <v>682</v>
      </c>
      <c r="B33" s="444" t="s">
        <v>683</v>
      </c>
      <c r="C33" s="442"/>
      <c r="D33" s="442"/>
      <c r="E33" s="442"/>
      <c r="F33" s="442"/>
      <c r="G33" s="442"/>
      <c r="H33" s="442"/>
      <c r="I33" s="442"/>
      <c r="J33" s="442"/>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9"/>
      <c r="AQ33" s="439"/>
      <c r="AR33" s="439"/>
      <c r="AS33" s="443"/>
      <c r="AT33" s="439"/>
      <c r="AU33" s="439"/>
      <c r="AV33" s="439"/>
      <c r="AW33" s="439"/>
      <c r="AX33" s="439"/>
      <c r="AY33" s="758"/>
      <c r="AZ33" s="758"/>
      <c r="BA33" s="758"/>
      <c r="BB33" s="758"/>
      <c r="BC33" s="758"/>
      <c r="BD33" s="758"/>
      <c r="BE33" s="758"/>
      <c r="BF33" s="758"/>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row>
    <row r="34" spans="1:135" ht="15.75" customHeight="1" x14ac:dyDescent="0.25">
      <c r="AQ34" s="170"/>
      <c r="AR34" s="170"/>
      <c r="AS34" s="170"/>
      <c r="DX34" s="215"/>
      <c r="DY34" s="215"/>
      <c r="DZ34" s="215"/>
      <c r="EA34" s="215"/>
      <c r="EB34" s="215"/>
      <c r="EC34" s="215"/>
      <c r="ED34" s="215"/>
      <c r="EE34" s="215"/>
    </row>
    <row r="35" spans="1:135" ht="15.75" customHeight="1" x14ac:dyDescent="0.2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2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xr:uid="{00000000-0004-0000-0900-000000000000}"/>
    <hyperlink ref="AV2" location="'Spis treści_Contents'!A1" display="contents" xr:uid="{00000000-0004-0000-0900-000001000000}"/>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
    <pageSetUpPr fitToPage="1"/>
  </sheetPr>
  <dimension ref="A1:BK27"/>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49.28515625" style="7" bestFit="1" customWidth="1"/>
    <col min="2" max="2" width="57.140625" style="7" bestFit="1" customWidth="1"/>
    <col min="3" max="25" width="12.7109375" style="174" hidden="1" customWidth="1" outlineLevel="1"/>
    <col min="26" max="42" width="12.7109375" style="200" hidden="1" customWidth="1" outlineLevel="1"/>
    <col min="43" max="43" width="12.7109375" style="200" collapsed="1"/>
    <col min="44" max="45" width="12.7109375" style="200"/>
    <col min="46" max="48" width="12.7109375" style="215"/>
    <col min="49" max="58" width="16.140625" style="215" customWidth="1"/>
    <col min="59" max="16384" width="12.7109375" style="215"/>
  </cols>
  <sheetData>
    <row r="1" spans="1:63" ht="15.75" customHeight="1" x14ac:dyDescent="0.25">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3" s="174" customFormat="1" ht="15.75" customHeight="1" x14ac:dyDescent="0.25">
      <c r="A2" s="40"/>
      <c r="B2" s="40"/>
      <c r="C2" s="233"/>
      <c r="D2" s="233"/>
      <c r="E2" s="233"/>
      <c r="F2" s="233"/>
      <c r="G2" s="233"/>
      <c r="H2" s="233"/>
      <c r="I2" s="233"/>
      <c r="J2" s="233"/>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473</v>
      </c>
      <c r="AW2" s="225"/>
      <c r="AX2" s="225"/>
      <c r="AY2" s="225"/>
      <c r="AZ2" s="225"/>
      <c r="BA2" s="225"/>
      <c r="BB2" s="225"/>
      <c r="BC2" s="225"/>
      <c r="BD2" s="225"/>
      <c r="BE2" s="225"/>
      <c r="BF2" s="225"/>
    </row>
    <row r="3" spans="1:63" s="174" customFormat="1" ht="15.75" customHeight="1" thickBot="1" x14ac:dyDescent="0.3">
      <c r="A3" s="40"/>
      <c r="B3" s="40"/>
      <c r="C3" s="233"/>
      <c r="D3" s="233"/>
      <c r="E3" s="233"/>
      <c r="F3" s="233"/>
      <c r="G3" s="233"/>
      <c r="H3" s="233"/>
      <c r="I3" s="233"/>
      <c r="J3" s="233"/>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25">
      <c r="A4" s="258" t="s">
        <v>317</v>
      </c>
      <c r="B4" s="258"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3" ht="15.75" customHeight="1" x14ac:dyDescent="0.25">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5">
        <v>-773</v>
      </c>
      <c r="AP5" s="213">
        <v>-730</v>
      </c>
      <c r="AQ5" s="213">
        <v>-771</v>
      </c>
      <c r="AR5" s="213">
        <v>-798</v>
      </c>
      <c r="AS5" s="213">
        <v>-796</v>
      </c>
      <c r="AT5" s="188">
        <v>-850</v>
      </c>
      <c r="AU5" s="188">
        <v>-776</v>
      </c>
      <c r="AV5" s="188">
        <v>-762</v>
      </c>
      <c r="AW5" s="463">
        <v>-706</v>
      </c>
      <c r="AX5" s="463">
        <v>-730</v>
      </c>
      <c r="AY5" s="463">
        <v>-730</v>
      </c>
      <c r="AZ5" s="463">
        <v>-792</v>
      </c>
      <c r="BA5" s="463">
        <v>-840</v>
      </c>
      <c r="BB5" s="463">
        <v>-837</v>
      </c>
      <c r="BC5" s="463">
        <v>-799</v>
      </c>
      <c r="BD5" s="463">
        <v>-854</v>
      </c>
      <c r="BE5" s="463">
        <v>-851</v>
      </c>
      <c r="BF5" s="463">
        <v>-947</v>
      </c>
      <c r="BG5" s="200"/>
      <c r="BH5" s="200"/>
      <c r="BI5" s="200"/>
      <c r="BK5" s="200"/>
    </row>
    <row r="6" spans="1:63" ht="15.75" customHeight="1" x14ac:dyDescent="0.25">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25">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25">
      <c r="A8" s="93" t="s">
        <v>723</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25">
      <c r="A9" s="235" t="s">
        <v>543</v>
      </c>
      <c r="B9" s="235" t="s">
        <v>541</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25">
      <c r="A10" s="247" t="s">
        <v>544</v>
      </c>
      <c r="B10" s="247" t="s">
        <v>542</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25">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25">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25">
      <c r="A13" s="235" t="s">
        <v>823</v>
      </c>
      <c r="B13" s="235" t="s">
        <v>824</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5"/>
      <c r="AR13" s="405"/>
      <c r="AS13" s="405"/>
      <c r="AT13" s="405"/>
      <c r="AU13" s="405">
        <v>0</v>
      </c>
      <c r="AV13" s="405">
        <v>0</v>
      </c>
      <c r="AW13" s="405">
        <v>0</v>
      </c>
      <c r="AX13" s="405">
        <v>0</v>
      </c>
      <c r="AY13" s="405">
        <v>0</v>
      </c>
      <c r="AZ13" s="405">
        <v>0</v>
      </c>
      <c r="BA13" s="405">
        <v>0</v>
      </c>
      <c r="BB13" s="405">
        <v>0</v>
      </c>
      <c r="BC13" s="405">
        <v>0</v>
      </c>
      <c r="BD13" s="405">
        <v>-872</v>
      </c>
      <c r="BE13" s="405">
        <v>-84</v>
      </c>
      <c r="BF13" s="405">
        <v>0</v>
      </c>
      <c r="BG13" s="200"/>
      <c r="BH13" s="200"/>
      <c r="BI13" s="200"/>
    </row>
    <row r="14" spans="1:63" s="9" customFormat="1" ht="15.75" customHeight="1" x14ac:dyDescent="0.25">
      <c r="A14" s="290" t="s">
        <v>204</v>
      </c>
      <c r="B14" s="290"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2">
        <v>-1667</v>
      </c>
      <c r="AR14" s="412">
        <v>-1413</v>
      </c>
      <c r="AS14" s="412">
        <v>-1418</v>
      </c>
      <c r="AT14" s="412">
        <v>-1523</v>
      </c>
      <c r="AU14" s="412">
        <v>-1788</v>
      </c>
      <c r="AV14" s="412">
        <v>-1420</v>
      </c>
      <c r="AW14" s="412">
        <v>-1359</v>
      </c>
      <c r="AX14" s="412">
        <v>-1417</v>
      </c>
      <c r="AY14" s="412">
        <v>-1643</v>
      </c>
      <c r="AZ14" s="412">
        <v>-1430.4</v>
      </c>
      <c r="BA14" s="412">
        <v>-1477</v>
      </c>
      <c r="BB14" s="412">
        <v>-1567</v>
      </c>
      <c r="BC14" s="412">
        <v>-1846</v>
      </c>
      <c r="BD14" s="412">
        <v>-2359.2739298330744</v>
      </c>
      <c r="BE14" s="412">
        <v>-1891</v>
      </c>
      <c r="BF14" s="412">
        <v>-1754.1704390278051</v>
      </c>
      <c r="BG14" s="200"/>
      <c r="BH14" s="200"/>
      <c r="BI14" s="200"/>
      <c r="BJ14" s="784"/>
      <c r="BK14" s="784"/>
    </row>
    <row r="15" spans="1:63"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3">
      <c r="A16" s="292" t="s">
        <v>323</v>
      </c>
      <c r="B16" s="292"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3">
      <c r="A17" s="258" t="s">
        <v>317</v>
      </c>
      <c r="B17" s="258" t="s">
        <v>160</v>
      </c>
      <c r="C17" s="259" t="s">
        <v>22</v>
      </c>
      <c r="D17" s="259" t="s">
        <v>23</v>
      </c>
      <c r="E17" s="259" t="s">
        <v>24</v>
      </c>
      <c r="F17" s="259" t="s">
        <v>25</v>
      </c>
      <c r="G17" s="259" t="s">
        <v>26</v>
      </c>
      <c r="H17" s="259" t="s">
        <v>27</v>
      </c>
      <c r="I17" s="259" t="s">
        <v>28</v>
      </c>
      <c r="J17" s="259" t="s">
        <v>29</v>
      </c>
      <c r="K17" s="259" t="s">
        <v>30</v>
      </c>
      <c r="L17" s="259" t="s">
        <v>31</v>
      </c>
      <c r="M17" s="259" t="s">
        <v>32</v>
      </c>
      <c r="N17" s="259" t="s">
        <v>33</v>
      </c>
      <c r="O17" s="259" t="s">
        <v>34</v>
      </c>
      <c r="P17" s="259" t="s">
        <v>35</v>
      </c>
      <c r="Q17" s="259" t="s">
        <v>36</v>
      </c>
      <c r="R17" s="259" t="s">
        <v>37</v>
      </c>
      <c r="S17" s="259" t="s">
        <v>38</v>
      </c>
      <c r="T17" s="259" t="s">
        <v>39</v>
      </c>
      <c r="U17" s="259" t="s">
        <v>40</v>
      </c>
      <c r="V17" s="259" t="s">
        <v>41</v>
      </c>
      <c r="W17" s="259" t="s">
        <v>101</v>
      </c>
      <c r="X17" s="259" t="s">
        <v>102</v>
      </c>
      <c r="Y17" s="259" t="s">
        <v>104</v>
      </c>
      <c r="Z17" s="259" t="s">
        <v>110</v>
      </c>
      <c r="AA17" s="259" t="s">
        <v>105</v>
      </c>
      <c r="AB17" s="259" t="s">
        <v>106</v>
      </c>
      <c r="AC17" s="259" t="s">
        <v>107</v>
      </c>
      <c r="AD17" s="259" t="s">
        <v>109</v>
      </c>
      <c r="AE17" s="259" t="s">
        <v>111</v>
      </c>
      <c r="AF17" s="259" t="s">
        <v>113</v>
      </c>
      <c r="AG17" s="259" t="s">
        <v>114</v>
      </c>
      <c r="AH17" s="259" t="s">
        <v>115</v>
      </c>
      <c r="AI17" s="259" t="s">
        <v>116</v>
      </c>
      <c r="AJ17" s="259" t="s">
        <v>117</v>
      </c>
      <c r="AK17" s="259" t="s">
        <v>118</v>
      </c>
      <c r="AL17" s="259" t="s">
        <v>119</v>
      </c>
      <c r="AM17" s="259" t="s">
        <v>120</v>
      </c>
      <c r="AN17" s="259" t="s">
        <v>200</v>
      </c>
      <c r="AO17" s="259" t="s">
        <v>201</v>
      </c>
      <c r="AP17" s="259" t="s">
        <v>402</v>
      </c>
      <c r="AQ17" s="259" t="s">
        <v>493</v>
      </c>
      <c r="AR17" s="259" t="s">
        <v>500</v>
      </c>
      <c r="AS17" s="259" t="s">
        <v>511</v>
      </c>
      <c r="AT17" s="260" t="s">
        <v>619</v>
      </c>
      <c r="AU17" s="260" t="s">
        <v>632</v>
      </c>
      <c r="AV17" s="260" t="s">
        <v>648</v>
      </c>
      <c r="AW17" s="260" t="s">
        <v>710</v>
      </c>
      <c r="AX17" s="260" t="s">
        <v>718</v>
      </c>
      <c r="AY17" s="260" t="s">
        <v>731</v>
      </c>
      <c r="AZ17" s="260" t="s">
        <v>733</v>
      </c>
      <c r="BA17" s="260" t="s">
        <v>735</v>
      </c>
      <c r="BB17" s="260" t="s">
        <v>737</v>
      </c>
      <c r="BC17" s="260" t="s">
        <v>741</v>
      </c>
      <c r="BD17" s="260" t="s">
        <v>821</v>
      </c>
      <c r="BE17" s="260" t="s">
        <v>827</v>
      </c>
      <c r="BF17" s="260" t="s">
        <v>830</v>
      </c>
      <c r="BG17" s="200"/>
    </row>
    <row r="18" spans="1:61" ht="15.75" customHeight="1" x14ac:dyDescent="0.25">
      <c r="A18" s="52" t="s">
        <v>489</v>
      </c>
      <c r="B18" s="52" t="s">
        <v>450</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25">
      <c r="A19" s="43" t="s">
        <v>566</v>
      </c>
      <c r="B19" s="43" t="s">
        <v>565</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25">
      <c r="A20" s="247" t="s">
        <v>567</v>
      </c>
      <c r="B20" s="247" t="s">
        <v>564</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25">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25">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1">
        <v>-771</v>
      </c>
      <c r="AR22" s="411">
        <v>-798</v>
      </c>
      <c r="AS22" s="411">
        <v>-796</v>
      </c>
      <c r="AT22" s="411">
        <v>-850</v>
      </c>
      <c r="AU22" s="411">
        <v>-776</v>
      </c>
      <c r="AV22" s="411">
        <v>-762</v>
      </c>
      <c r="AW22" s="411">
        <v>-706</v>
      </c>
      <c r="AX22" s="411">
        <v>-730</v>
      </c>
      <c r="AY22" s="411">
        <v>-730.41027700000006</v>
      </c>
      <c r="AZ22" s="411">
        <v>-792</v>
      </c>
      <c r="BA22" s="411">
        <v>-840</v>
      </c>
      <c r="BB22" s="411">
        <v>-837</v>
      </c>
      <c r="BC22" s="411">
        <v>-799</v>
      </c>
      <c r="BD22" s="411">
        <v>-854</v>
      </c>
      <c r="BE22" s="411">
        <v>-851</v>
      </c>
      <c r="BF22" s="411">
        <v>-947</v>
      </c>
      <c r="BG22" s="200"/>
      <c r="BH22" s="200"/>
      <c r="BI22" s="200"/>
    </row>
    <row r="23" spans="1:61" s="9" customFormat="1" ht="15.75" customHeight="1" x14ac:dyDescent="0.2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2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2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2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xr:uid="{00000000-0004-0000-0B00-000000000000}"/>
    <hyperlink ref="AV2" location="'Spis treści_Contents'!A1" display="contents" xr:uid="{00000000-0004-0000-0B00-000001000000}"/>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2.7109375" defaultRowHeight="15.75" customHeight="1" outlineLevelCol="1" x14ac:dyDescent="0.2"/>
  <cols>
    <col min="1" max="1" width="61.7109375" style="174" customWidth="1"/>
    <col min="2" max="2" width="62.42578125" style="174" customWidth="1"/>
    <col min="3" max="27" width="12.7109375" style="174" hidden="1" customWidth="1" outlineLevel="1"/>
    <col min="28" max="29" width="12.7109375" style="7" hidden="1" customWidth="1" outlineLevel="1"/>
    <col min="30" max="32" width="12.7109375" style="174" hidden="1" customWidth="1" outlineLevel="1"/>
    <col min="33" max="42" width="12.7109375" style="7" hidden="1" customWidth="1" outlineLevel="1"/>
    <col min="43" max="43" width="12.7109375" style="7" collapsed="1"/>
    <col min="44" max="45" width="12.7109375" style="7"/>
    <col min="46" max="46" width="12.7109375" style="446"/>
    <col min="47" max="49" width="12.7109375" style="7" customWidth="1"/>
    <col min="50" max="53" width="16.140625" style="7" bestFit="1" customWidth="1"/>
    <col min="54" max="56" width="16.140625" style="7" customWidth="1"/>
    <col min="57" max="58" width="16.140625" style="7" bestFit="1" customWidth="1"/>
    <col min="59" max="16384" width="12.7109375" style="7"/>
  </cols>
  <sheetData>
    <row r="1" spans="1:58" ht="15.75" customHeight="1" x14ac:dyDescent="0.2">
      <c r="A1" s="310" t="s">
        <v>42</v>
      </c>
      <c r="B1" s="310" t="s">
        <v>161</v>
      </c>
      <c r="C1" s="2"/>
      <c r="D1" s="2"/>
      <c r="E1" s="2"/>
      <c r="F1" s="2"/>
      <c r="G1" s="2"/>
      <c r="H1" s="2"/>
      <c r="I1" s="2"/>
      <c r="J1" s="2"/>
      <c r="K1" s="2"/>
      <c r="L1" s="2"/>
      <c r="M1" s="2"/>
      <c r="N1" s="2"/>
      <c r="O1" s="239"/>
      <c r="P1" s="239"/>
      <c r="Q1" s="239"/>
      <c r="R1" s="239"/>
      <c r="S1" s="239"/>
      <c r="T1" s="239"/>
      <c r="U1" s="239"/>
      <c r="V1" s="239"/>
      <c r="W1" s="239"/>
      <c r="X1" s="2"/>
      <c r="Y1" s="2"/>
      <c r="Z1" s="2"/>
      <c r="AA1" s="2"/>
      <c r="AB1" s="240"/>
      <c r="AC1" s="240"/>
      <c r="AD1" s="2"/>
      <c r="AE1" s="2"/>
      <c r="AF1" s="2"/>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310"/>
      <c r="B2" s="310"/>
      <c r="C2" s="2"/>
      <c r="D2" s="2"/>
      <c r="E2" s="2"/>
      <c r="F2" s="2"/>
      <c r="G2" s="2"/>
      <c r="H2" s="2"/>
      <c r="I2" s="2"/>
      <c r="J2" s="2"/>
      <c r="K2" s="2"/>
      <c r="L2" s="2"/>
      <c r="M2" s="2"/>
      <c r="N2" s="2"/>
      <c r="O2" s="239" t="s">
        <v>99</v>
      </c>
      <c r="P2" s="239" t="s">
        <v>99</v>
      </c>
      <c r="Q2" s="239" t="s">
        <v>99</v>
      </c>
      <c r="R2" s="239" t="s">
        <v>99</v>
      </c>
      <c r="S2" s="239" t="s">
        <v>99</v>
      </c>
      <c r="T2" s="239" t="s">
        <v>99</v>
      </c>
      <c r="U2" s="239" t="s">
        <v>99</v>
      </c>
      <c r="V2" s="239"/>
      <c r="W2" s="239"/>
      <c r="X2" s="2"/>
      <c r="Y2" s="2"/>
      <c r="Z2" s="2"/>
      <c r="AA2" s="2"/>
      <c r="AB2" s="240"/>
      <c r="AC2" s="240"/>
      <c r="AD2" s="2"/>
      <c r="AE2" s="2"/>
      <c r="AF2" s="2"/>
      <c r="AG2" s="240"/>
      <c r="AH2" s="240"/>
      <c r="AI2" s="240"/>
      <c r="AJ2" s="240"/>
      <c r="AK2" s="240"/>
      <c r="AL2" s="240"/>
      <c r="AM2" s="240"/>
      <c r="AN2" s="240"/>
      <c r="AO2" s="240"/>
      <c r="AP2" s="238"/>
      <c r="AQ2" s="238"/>
      <c r="AR2" s="238"/>
      <c r="AS2" s="238"/>
      <c r="AT2" s="464"/>
      <c r="AU2" s="238"/>
      <c r="AV2" s="238" t="s">
        <v>473</v>
      </c>
      <c r="AW2" s="238"/>
      <c r="AX2" s="238"/>
      <c r="AY2" s="238"/>
      <c r="AZ2" s="238"/>
      <c r="BA2" s="238"/>
      <c r="BB2" s="238"/>
      <c r="BC2" s="238"/>
      <c r="BD2" s="238"/>
      <c r="BE2" s="238"/>
      <c r="BF2" s="238"/>
    </row>
    <row r="3" spans="1:58" ht="15.75" customHeight="1" thickBot="1" x14ac:dyDescent="0.25">
      <c r="A3" s="42"/>
      <c r="B3" s="42"/>
      <c r="C3" s="42"/>
      <c r="D3" s="42"/>
      <c r="E3" s="42"/>
      <c r="F3" s="42"/>
      <c r="G3" s="42"/>
      <c r="H3" s="42"/>
      <c r="I3" s="42"/>
      <c r="J3" s="42"/>
      <c r="K3" s="42"/>
      <c r="L3" s="42"/>
      <c r="M3" s="42"/>
      <c r="N3" s="42"/>
      <c r="O3" s="239" t="s">
        <v>100</v>
      </c>
      <c r="P3" s="239" t="s">
        <v>100</v>
      </c>
      <c r="Q3" s="239" t="s">
        <v>100</v>
      </c>
      <c r="R3" s="239" t="s">
        <v>100</v>
      </c>
      <c r="S3" s="239" t="s">
        <v>100</v>
      </c>
      <c r="T3" s="239" t="s">
        <v>100</v>
      </c>
      <c r="U3" s="239" t="s">
        <v>100</v>
      </c>
      <c r="V3" s="239"/>
      <c r="W3" s="239"/>
      <c r="X3" s="2"/>
      <c r="Y3" s="2"/>
      <c r="Z3" s="2"/>
      <c r="AA3" s="2"/>
      <c r="AB3" s="240"/>
      <c r="AC3" s="240"/>
      <c r="AD3" s="2"/>
      <c r="AE3" s="2"/>
      <c r="AF3" s="2"/>
      <c r="AG3" s="240"/>
      <c r="AH3" s="240"/>
      <c r="AI3" s="240"/>
      <c r="AJ3" s="240"/>
      <c r="AK3" s="333"/>
      <c r="AL3" s="240"/>
      <c r="AM3" s="240"/>
      <c r="AN3" s="240"/>
      <c r="AO3" s="240"/>
      <c r="AP3" s="240"/>
      <c r="AQ3" s="240"/>
      <c r="AR3" s="240"/>
      <c r="AS3" s="240"/>
      <c r="AT3" s="333"/>
      <c r="AU3" s="240"/>
      <c r="AV3" s="240"/>
      <c r="AW3" s="240"/>
      <c r="AX3" s="240"/>
      <c r="AY3" s="240"/>
      <c r="AZ3" s="240"/>
      <c r="BA3" s="240"/>
      <c r="BB3" s="240"/>
      <c r="BC3" s="240"/>
      <c r="BD3" s="240"/>
      <c r="BE3" s="240"/>
      <c r="BF3" s="240"/>
    </row>
    <row r="4" spans="1:58" s="3" customFormat="1" ht="15.75" customHeight="1" thickBot="1" x14ac:dyDescent="0.25">
      <c r="A4" s="258" t="s">
        <v>301</v>
      </c>
      <c r="B4" s="259" t="s">
        <v>162</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ht="15.75" customHeight="1" x14ac:dyDescent="0.2">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4">
        <v>13637</v>
      </c>
      <c r="AK5" s="182">
        <v>16880</v>
      </c>
      <c r="AL5" s="182">
        <v>17810</v>
      </c>
      <c r="AM5" s="54">
        <v>16268</v>
      </c>
      <c r="AN5" s="54">
        <v>9973</v>
      </c>
      <c r="AO5" s="54">
        <v>13372</v>
      </c>
      <c r="AP5" s="182">
        <v>22925</v>
      </c>
      <c r="AQ5" s="54">
        <v>15420</v>
      </c>
      <c r="AR5" s="54">
        <v>12901</v>
      </c>
      <c r="AS5" s="54">
        <v>13252</v>
      </c>
      <c r="AT5" s="188">
        <v>14677</v>
      </c>
      <c r="AU5" s="188">
        <v>11410</v>
      </c>
      <c r="AV5" s="188">
        <v>3687</v>
      </c>
      <c r="AW5" s="463">
        <v>3736</v>
      </c>
      <c r="AX5" s="463">
        <v>7474</v>
      </c>
      <c r="AY5" s="463">
        <v>4274.5940929999997</v>
      </c>
      <c r="AZ5" s="463">
        <v>3945</v>
      </c>
      <c r="BA5" s="463">
        <v>3963</v>
      </c>
      <c r="BB5" s="463">
        <v>11587</v>
      </c>
      <c r="BC5" s="463">
        <v>6213</v>
      </c>
      <c r="BD5" s="463">
        <v>10588</v>
      </c>
      <c r="BE5" s="463">
        <v>13691</v>
      </c>
      <c r="BF5" s="463">
        <v>15917</v>
      </c>
    </row>
    <row r="6" spans="1:58" ht="15.75" customHeight="1" x14ac:dyDescent="0.2">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18" customFormat="1" ht="29.25" hidden="1" customHeight="1" x14ac:dyDescent="0.2">
      <c r="A7" s="332" t="s">
        <v>584</v>
      </c>
      <c r="B7" s="332"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0"/>
      <c r="AX7" s="460"/>
      <c r="AY7" s="460">
        <v>0</v>
      </c>
      <c r="AZ7" s="460"/>
      <c r="BA7" s="460"/>
      <c r="BB7" s="460"/>
      <c r="BC7" s="460"/>
      <c r="BD7" s="460"/>
      <c r="BE7" s="460"/>
      <c r="BF7" s="460"/>
    </row>
    <row r="8" spans="1:58" s="318" customFormat="1" ht="0.75" customHeight="1" x14ac:dyDescent="0.2">
      <c r="A8" s="332" t="s">
        <v>726</v>
      </c>
      <c r="B8" s="332" t="s">
        <v>586</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18" customFormat="1" ht="15" customHeight="1" x14ac:dyDescent="0.2">
      <c r="A9" s="332" t="s">
        <v>585</v>
      </c>
      <c r="B9" s="332" t="s">
        <v>531</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5" customFormat="1" ht="15.75" customHeight="1" x14ac:dyDescent="0.2">
      <c r="A15" s="332" t="s">
        <v>592</v>
      </c>
      <c r="B15" s="332" t="s">
        <v>587</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5" customFormat="1" ht="29.25" hidden="1" customHeight="1" x14ac:dyDescent="0.2">
      <c r="A16" s="332" t="s">
        <v>593</v>
      </c>
      <c r="B16" s="332" t="s">
        <v>588</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5" customFormat="1" ht="15.75" hidden="1" customHeight="1" x14ac:dyDescent="0.2">
      <c r="A17" s="332" t="s">
        <v>594</v>
      </c>
      <c r="B17" s="332" t="s">
        <v>589</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5" customFormat="1" ht="29.25" hidden="1" customHeight="1" x14ac:dyDescent="0.2">
      <c r="A18" s="332" t="s">
        <v>595</v>
      </c>
      <c r="B18" s="332" t="s">
        <v>590</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5" customFormat="1" ht="29.25" customHeight="1" x14ac:dyDescent="0.2">
      <c r="A19" s="332" t="s">
        <v>596</v>
      </c>
      <c r="B19" s="332"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5" customFormat="1" ht="15.75" hidden="1" customHeight="1" x14ac:dyDescent="0.2">
      <c r="A20" s="332" t="s">
        <v>597</v>
      </c>
      <c r="B20" s="332" t="s">
        <v>591</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5" customFormat="1" ht="15.75" customHeight="1" x14ac:dyDescent="0.2">
      <c r="A21" s="332" t="s">
        <v>505</v>
      </c>
      <c r="B21" s="332" t="s">
        <v>586</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5" customFormat="1" ht="15.75" customHeight="1" x14ac:dyDescent="0.2">
      <c r="A22" s="332" t="s">
        <v>583</v>
      </c>
      <c r="B22" s="332" t="s">
        <v>531</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4"/>
      <c r="AX23" s="454"/>
      <c r="AY23" s="454">
        <v>0</v>
      </c>
      <c r="AZ23" s="454"/>
      <c r="BA23" s="454"/>
      <c r="BB23" s="454"/>
      <c r="BC23" s="454"/>
      <c r="BD23" s="454"/>
      <c r="BE23" s="454"/>
      <c r="BF23" s="454"/>
    </row>
    <row r="24" spans="1:58" ht="16.5" customHeight="1" x14ac:dyDescent="0.2">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18" customFormat="1" ht="29.25" customHeight="1" x14ac:dyDescent="0.2">
      <c r="A26" s="332" t="s">
        <v>584</v>
      </c>
      <c r="B26" s="332"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18" customFormat="1" ht="15.75" customHeight="1" x14ac:dyDescent="0.2">
      <c r="A27" s="332" t="s">
        <v>598</v>
      </c>
      <c r="B27" s="332" t="s">
        <v>586</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18" customFormat="1" ht="15.75" customHeight="1" x14ac:dyDescent="0.2">
      <c r="A28" s="332" t="s">
        <v>585</v>
      </c>
      <c r="B28" s="332" t="s">
        <v>531</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
      <c r="A35" s="33" t="s">
        <v>54</v>
      </c>
      <c r="B35" s="98" t="s">
        <v>641</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
      <c r="A36" s="33" t="s">
        <v>639</v>
      </c>
      <c r="B36" s="98" t="s">
        <v>640</v>
      </c>
      <c r="C36" s="390" t="s">
        <v>122</v>
      </c>
      <c r="D36" s="390" t="s">
        <v>122</v>
      </c>
      <c r="E36" s="390" t="s">
        <v>122</v>
      </c>
      <c r="F36" s="390" t="s">
        <v>122</v>
      </c>
      <c r="G36" s="390" t="s">
        <v>122</v>
      </c>
      <c r="H36" s="390" t="s">
        <v>122</v>
      </c>
      <c r="I36" s="390" t="s">
        <v>122</v>
      </c>
      <c r="J36" s="390" t="s">
        <v>122</v>
      </c>
      <c r="K36" s="390" t="s">
        <v>122</v>
      </c>
      <c r="L36" s="390" t="s">
        <v>122</v>
      </c>
      <c r="M36" s="390" t="s">
        <v>122</v>
      </c>
      <c r="N36" s="390" t="s">
        <v>122</v>
      </c>
      <c r="O36" s="390" t="s">
        <v>122</v>
      </c>
      <c r="P36" s="390" t="s">
        <v>122</v>
      </c>
      <c r="Q36" s="390" t="s">
        <v>122</v>
      </c>
      <c r="R36" s="390" t="s">
        <v>122</v>
      </c>
      <c r="S36" s="390" t="s">
        <v>122</v>
      </c>
      <c r="T36" s="390" t="s">
        <v>122</v>
      </c>
      <c r="U36" s="390" t="s">
        <v>122</v>
      </c>
      <c r="V36" s="390" t="s">
        <v>122</v>
      </c>
      <c r="W36" s="390" t="s">
        <v>122</v>
      </c>
      <c r="X36" s="390" t="s">
        <v>122</v>
      </c>
      <c r="Y36" s="390" t="s">
        <v>122</v>
      </c>
      <c r="Z36" s="390" t="s">
        <v>122</v>
      </c>
      <c r="AA36" s="390" t="s">
        <v>122</v>
      </c>
      <c r="AB36" s="390" t="s">
        <v>122</v>
      </c>
      <c r="AC36" s="390" t="s">
        <v>122</v>
      </c>
      <c r="AD36" s="390" t="s">
        <v>122</v>
      </c>
      <c r="AE36" s="390" t="s">
        <v>122</v>
      </c>
      <c r="AF36" s="390" t="s">
        <v>122</v>
      </c>
      <c r="AG36" s="390"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
      <c r="A39" s="33" t="s">
        <v>657</v>
      </c>
      <c r="B39" s="34" t="s">
        <v>658</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0" customFormat="1" ht="15.75" customHeight="1" thickBot="1" x14ac:dyDescent="0.25">
      <c r="A41" s="327"/>
      <c r="B41" s="328"/>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447"/>
      <c r="AU41" s="329"/>
      <c r="AV41" s="329"/>
      <c r="AW41" s="329"/>
      <c r="AX41" s="329"/>
      <c r="AY41" s="329"/>
      <c r="AZ41" s="329"/>
      <c r="BA41" s="329"/>
      <c r="BB41" s="329"/>
      <c r="BC41" s="329"/>
      <c r="BD41" s="329"/>
      <c r="BE41" s="329"/>
      <c r="BF41" s="329"/>
    </row>
    <row r="42" spans="1:58" s="3" customFormat="1" ht="15.75" customHeight="1" thickBot="1" x14ac:dyDescent="0.25">
      <c r="A42" s="258" t="s">
        <v>301</v>
      </c>
      <c r="B42" s="259" t="s">
        <v>162</v>
      </c>
      <c r="C42" s="259" t="s">
        <v>22</v>
      </c>
      <c r="D42" s="259" t="s">
        <v>23</v>
      </c>
      <c r="E42" s="259" t="s">
        <v>24</v>
      </c>
      <c r="F42" s="259" t="s">
        <v>25</v>
      </c>
      <c r="G42" s="259" t="s">
        <v>26</v>
      </c>
      <c r="H42" s="259" t="s">
        <v>27</v>
      </c>
      <c r="I42" s="259" t="s">
        <v>28</v>
      </c>
      <c r="J42" s="259" t="s">
        <v>29</v>
      </c>
      <c r="K42" s="259" t="s">
        <v>30</v>
      </c>
      <c r="L42" s="259" t="s">
        <v>31</v>
      </c>
      <c r="M42" s="259" t="s">
        <v>32</v>
      </c>
      <c r="N42" s="259" t="s">
        <v>33</v>
      </c>
      <c r="O42" s="259" t="s">
        <v>34</v>
      </c>
      <c r="P42" s="259" t="s">
        <v>35</v>
      </c>
      <c r="Q42" s="259" t="s">
        <v>36</v>
      </c>
      <c r="R42" s="259" t="s">
        <v>37</v>
      </c>
      <c r="S42" s="259" t="s">
        <v>38</v>
      </c>
      <c r="T42" s="259" t="s">
        <v>39</v>
      </c>
      <c r="U42" s="259" t="s">
        <v>40</v>
      </c>
      <c r="V42" s="259" t="s">
        <v>41</v>
      </c>
      <c r="W42" s="259" t="s">
        <v>101</v>
      </c>
      <c r="X42" s="259" t="s">
        <v>102</v>
      </c>
      <c r="Y42" s="259" t="s">
        <v>104</v>
      </c>
      <c r="Z42" s="260" t="s">
        <v>110</v>
      </c>
      <c r="AA42" s="260" t="s">
        <v>105</v>
      </c>
      <c r="AB42" s="260" t="s">
        <v>106</v>
      </c>
      <c r="AC42" s="260" t="s">
        <v>107</v>
      </c>
      <c r="AD42" s="260" t="s">
        <v>109</v>
      </c>
      <c r="AE42" s="260" t="s">
        <v>111</v>
      </c>
      <c r="AF42" s="260" t="s">
        <v>113</v>
      </c>
      <c r="AG42" s="260" t="s">
        <v>114</v>
      </c>
      <c r="AH42" s="260" t="s">
        <v>115</v>
      </c>
      <c r="AI42" s="260" t="s">
        <v>116</v>
      </c>
      <c r="AJ42" s="260" t="s">
        <v>117</v>
      </c>
      <c r="AK42" s="260" t="s">
        <v>118</v>
      </c>
      <c r="AL42" s="260" t="s">
        <v>119</v>
      </c>
      <c r="AM42" s="260" t="s">
        <v>120</v>
      </c>
      <c r="AN42" s="260" t="s">
        <v>200</v>
      </c>
      <c r="AO42" s="260" t="s">
        <v>201</v>
      </c>
      <c r="AP42" s="260" t="s">
        <v>402</v>
      </c>
      <c r="AQ42" s="260" t="s">
        <v>493</v>
      </c>
      <c r="AR42" s="260" t="s">
        <v>500</v>
      </c>
      <c r="AS42" s="260" t="s">
        <v>511</v>
      </c>
      <c r="AT42" s="260" t="s">
        <v>619</v>
      </c>
      <c r="AU42" s="260" t="s">
        <v>632</v>
      </c>
      <c r="AV42" s="260" t="s">
        <v>648</v>
      </c>
      <c r="AW42" s="260" t="s">
        <v>710</v>
      </c>
      <c r="AX42" s="260" t="s">
        <v>718</v>
      </c>
      <c r="AY42" s="260" t="s">
        <v>731</v>
      </c>
      <c r="AZ42" s="260" t="s">
        <v>733</v>
      </c>
      <c r="BA42" s="260" t="s">
        <v>735</v>
      </c>
      <c r="BB42" s="260" t="s">
        <v>737</v>
      </c>
      <c r="BC42" s="260" t="s">
        <v>741</v>
      </c>
      <c r="BD42" s="260" t="s">
        <v>821</v>
      </c>
      <c r="BE42" s="260" t="s">
        <v>827</v>
      </c>
      <c r="BF42" s="260" t="s">
        <v>830</v>
      </c>
    </row>
    <row r="43" spans="1:58" ht="15.75" customHeight="1" x14ac:dyDescent="0.2">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4">
        <v>4</v>
      </c>
      <c r="AK43" s="336">
        <v>5</v>
      </c>
      <c r="AL43" s="337">
        <v>6</v>
      </c>
      <c r="AM43" s="54">
        <v>5</v>
      </c>
      <c r="AN43" s="213">
        <v>5</v>
      </c>
      <c r="AO43" s="213">
        <v>6</v>
      </c>
      <c r="AP43" s="337">
        <v>7</v>
      </c>
      <c r="AQ43" s="213">
        <v>6</v>
      </c>
      <c r="AR43" s="213">
        <v>9</v>
      </c>
      <c r="AS43" s="213">
        <v>7</v>
      </c>
      <c r="AT43" s="405">
        <v>0</v>
      </c>
      <c r="AU43" s="213">
        <v>7</v>
      </c>
      <c r="AV43" s="405">
        <v>0</v>
      </c>
      <c r="AW43" s="213">
        <v>0</v>
      </c>
      <c r="AX43" s="213">
        <v>0</v>
      </c>
      <c r="AY43" s="213">
        <v>0</v>
      </c>
      <c r="AZ43" s="213">
        <v>8</v>
      </c>
      <c r="BA43" s="213">
        <v>8</v>
      </c>
      <c r="BB43" s="213">
        <v>8</v>
      </c>
      <c r="BC43" s="213">
        <v>8</v>
      </c>
      <c r="BD43" s="213">
        <v>9</v>
      </c>
      <c r="BE43" s="213">
        <v>10</v>
      </c>
      <c r="BF43" s="213">
        <v>9</v>
      </c>
    </row>
    <row r="44" spans="1:58" ht="15.75" customHeight="1" x14ac:dyDescent="0.2">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5">
        <v>1863</v>
      </c>
      <c r="AT44" s="405">
        <v>2135</v>
      </c>
      <c r="AU44" s="213">
        <v>2106</v>
      </c>
      <c r="AV44" s="405">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5">
        <v>589</v>
      </c>
      <c r="AU46" s="213">
        <v>1248</v>
      </c>
      <c r="AV46" s="405">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5">
        <v>2924</v>
      </c>
      <c r="AU47" s="405">
        <v>5765</v>
      </c>
      <c r="AV47" s="405">
        <v>5397</v>
      </c>
      <c r="AW47" s="405">
        <v>5278</v>
      </c>
      <c r="AX47" s="405">
        <v>6104</v>
      </c>
      <c r="AY47" s="405">
        <v>5675.1740550000004</v>
      </c>
      <c r="AZ47" s="405">
        <v>6460</v>
      </c>
      <c r="BA47" s="405">
        <v>10435</v>
      </c>
      <c r="BB47" s="405">
        <v>11008</v>
      </c>
      <c r="BC47" s="405">
        <v>15128</v>
      </c>
      <c r="BD47" s="405">
        <v>18787</v>
      </c>
      <c r="BE47" s="405">
        <v>19631</v>
      </c>
      <c r="BF47" s="405">
        <v>12978</v>
      </c>
    </row>
    <row r="48" spans="1:58" s="321" customFormat="1" ht="15.75" customHeight="1" x14ac:dyDescent="0.2">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5">
        <v>1777</v>
      </c>
      <c r="AU49" s="405">
        <v>1901</v>
      </c>
      <c r="AV49" s="167">
        <v>1729</v>
      </c>
      <c r="AW49" s="405">
        <v>1754</v>
      </c>
      <c r="AX49" s="405">
        <v>1740</v>
      </c>
      <c r="AY49" s="405">
        <v>1755.7389989999999</v>
      </c>
      <c r="AZ49" s="405">
        <v>1847</v>
      </c>
      <c r="BA49" s="405">
        <v>1968</v>
      </c>
      <c r="BB49" s="405">
        <v>2008</v>
      </c>
      <c r="BC49" s="405">
        <v>1894</v>
      </c>
      <c r="BD49" s="405">
        <v>1811</v>
      </c>
      <c r="BE49" s="405">
        <v>1776</v>
      </c>
      <c r="BF49" s="405">
        <v>1732</v>
      </c>
    </row>
    <row r="50" spans="1:58" ht="29.25" customHeight="1" x14ac:dyDescent="0.2">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6">
        <v>2779</v>
      </c>
      <c r="AU51" s="426">
        <v>2787</v>
      </c>
      <c r="AV51" s="182">
        <v>2533</v>
      </c>
      <c r="AW51" s="426">
        <v>2452</v>
      </c>
      <c r="AX51" s="426">
        <v>2267</v>
      </c>
      <c r="AY51" s="426">
        <v>2377.4201760000001</v>
      </c>
      <c r="AZ51" s="426">
        <v>2097</v>
      </c>
      <c r="BA51" s="426">
        <v>2242</v>
      </c>
      <c r="BB51" s="426">
        <v>2461</v>
      </c>
      <c r="BC51" s="426">
        <v>2271</v>
      </c>
      <c r="BD51" s="426">
        <v>2516</v>
      </c>
      <c r="BE51" s="426">
        <v>2446</v>
      </c>
      <c r="BF51" s="426">
        <v>2294</v>
      </c>
    </row>
    <row r="52" spans="1:58" ht="15.75" customHeight="1" x14ac:dyDescent="0.2">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5">
        <v>31148</v>
      </c>
      <c r="AU52" s="405">
        <v>32937</v>
      </c>
      <c r="AV52" s="405">
        <v>29257</v>
      </c>
      <c r="AW52" s="405">
        <v>30568</v>
      </c>
      <c r="AX52" s="405">
        <v>32098</v>
      </c>
      <c r="AY52" s="405">
        <v>32903.811696999997</v>
      </c>
      <c r="AZ52" s="405">
        <v>31244</v>
      </c>
      <c r="BA52" s="405">
        <v>29038</v>
      </c>
      <c r="BB52" s="405">
        <v>23872</v>
      </c>
      <c r="BC52" s="405">
        <v>22335</v>
      </c>
      <c r="BD52" s="405">
        <v>18577</v>
      </c>
      <c r="BE52" s="405">
        <v>17160</v>
      </c>
      <c r="BF52" s="405">
        <v>15510</v>
      </c>
    </row>
    <row r="53" spans="1:58" s="318" customFormat="1" ht="15.75" customHeight="1" x14ac:dyDescent="0.2">
      <c r="A53" s="332" t="s">
        <v>582</v>
      </c>
      <c r="B53" s="332" t="s">
        <v>532</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18" customFormat="1" ht="15.75" customHeight="1" x14ac:dyDescent="0.2">
      <c r="A54" s="332" t="s">
        <v>583</v>
      </c>
      <c r="B54" s="332" t="s">
        <v>531</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5">
        <v>2730</v>
      </c>
      <c r="AU55" s="405">
        <v>2708</v>
      </c>
      <c r="AV55" s="405">
        <v>2730</v>
      </c>
      <c r="AW55" s="405">
        <v>2704</v>
      </c>
      <c r="AX55" s="405">
        <v>2716</v>
      </c>
      <c r="AY55" s="405">
        <v>2703.7531549999999</v>
      </c>
      <c r="AZ55" s="405">
        <v>2716</v>
      </c>
      <c r="BA55" s="405">
        <v>2704</v>
      </c>
      <c r="BB55" s="405">
        <v>2716</v>
      </c>
      <c r="BC55" s="405">
        <v>2713</v>
      </c>
      <c r="BD55" s="405">
        <v>2717</v>
      </c>
      <c r="BE55" s="405">
        <v>2689</v>
      </c>
      <c r="BF55" s="405">
        <v>2781</v>
      </c>
    </row>
    <row r="56" spans="1:58" ht="16.149999999999999" customHeight="1" x14ac:dyDescent="0.2">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5">
        <v>4692</v>
      </c>
      <c r="AU56" s="405">
        <v>5231</v>
      </c>
      <c r="AV56" s="405">
        <v>5400</v>
      </c>
      <c r="AW56" s="405">
        <v>5378</v>
      </c>
      <c r="AX56" s="405">
        <v>4703</v>
      </c>
      <c r="AY56" s="405">
        <v>5542.7130749999997</v>
      </c>
      <c r="AZ56" s="405">
        <v>6067</v>
      </c>
      <c r="BA56" s="405">
        <v>6548</v>
      </c>
      <c r="BB56" s="405">
        <v>5366</v>
      </c>
      <c r="BC56" s="405">
        <v>6509</v>
      </c>
      <c r="BD56" s="405">
        <v>10068</v>
      </c>
      <c r="BE56" s="405">
        <v>6319</v>
      </c>
      <c r="BF56" s="405">
        <v>7014</v>
      </c>
    </row>
    <row r="57" spans="1:58" ht="15.75" customHeight="1" x14ac:dyDescent="0.2">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0">
        <v>374</v>
      </c>
      <c r="AL57" s="70">
        <v>588</v>
      </c>
      <c r="AM57" s="175">
        <v>641</v>
      </c>
      <c r="AN57" s="175">
        <v>158</v>
      </c>
      <c r="AO57" s="175">
        <v>344</v>
      </c>
      <c r="AP57" s="70">
        <v>371</v>
      </c>
      <c r="AQ57" s="167">
        <v>600</v>
      </c>
      <c r="AR57" s="167">
        <v>393</v>
      </c>
      <c r="AS57" s="167">
        <v>401</v>
      </c>
      <c r="AT57" s="405">
        <v>324</v>
      </c>
      <c r="AU57" s="405">
        <v>117</v>
      </c>
      <c r="AV57" s="405">
        <v>113</v>
      </c>
      <c r="AW57" s="405">
        <v>143</v>
      </c>
      <c r="AX57" s="405">
        <v>193</v>
      </c>
      <c r="AY57" s="405">
        <v>170.43002999999999</v>
      </c>
      <c r="AZ57" s="405">
        <v>149</v>
      </c>
      <c r="BA57" s="405">
        <v>163</v>
      </c>
      <c r="BB57" s="405">
        <v>18</v>
      </c>
      <c r="BC57" s="405">
        <v>182</v>
      </c>
      <c r="BD57" s="405">
        <v>186</v>
      </c>
      <c r="BE57" s="405">
        <v>432</v>
      </c>
      <c r="BF57" s="405">
        <v>765</v>
      </c>
    </row>
    <row r="58" spans="1:58" ht="15.75" customHeight="1" x14ac:dyDescent="0.2">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5">
        <v>370</v>
      </c>
      <c r="AU58" s="405">
        <v>399</v>
      </c>
      <c r="AV58" s="405">
        <v>350</v>
      </c>
      <c r="AW58" s="405">
        <v>373</v>
      </c>
      <c r="AX58" s="405">
        <v>372</v>
      </c>
      <c r="AY58" s="405">
        <v>377.72598299999999</v>
      </c>
      <c r="AZ58" s="405">
        <v>365</v>
      </c>
      <c r="BA58" s="405">
        <v>354</v>
      </c>
      <c r="BB58" s="405">
        <v>356</v>
      </c>
      <c r="BC58" s="405">
        <v>253</v>
      </c>
      <c r="BD58" s="405">
        <v>264</v>
      </c>
      <c r="BE58" s="405">
        <v>13</v>
      </c>
      <c r="BF58" s="405">
        <v>13</v>
      </c>
    </row>
    <row r="59" spans="1:58" ht="15.75" customHeight="1" x14ac:dyDescent="0.2">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5">
        <v>681</v>
      </c>
      <c r="AU59" s="405">
        <v>638</v>
      </c>
      <c r="AV59" s="405">
        <v>658</v>
      </c>
      <c r="AW59" s="405">
        <v>841</v>
      </c>
      <c r="AX59" s="405">
        <v>1502</v>
      </c>
      <c r="AY59" s="405">
        <v>1488.9526840000001</v>
      </c>
      <c r="AZ59" s="405">
        <v>1580</v>
      </c>
      <c r="BA59" s="405">
        <v>1506</v>
      </c>
      <c r="BB59" s="405">
        <v>1657</v>
      </c>
      <c r="BC59" s="405">
        <v>1662</v>
      </c>
      <c r="BD59" s="405">
        <v>1857</v>
      </c>
      <c r="BE59" s="405">
        <v>1920</v>
      </c>
      <c r="BF59" s="405">
        <v>2090</v>
      </c>
    </row>
    <row r="60" spans="1:58" s="3" customFormat="1" ht="15.75" customHeight="1" x14ac:dyDescent="0.2">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1">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1" customFormat="1" ht="15.75" customHeight="1" x14ac:dyDescent="0.2">
      <c r="A61" s="402"/>
      <c r="B61" s="403"/>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48"/>
      <c r="AU61" s="404"/>
      <c r="AV61" s="404"/>
      <c r="AW61" s="404"/>
      <c r="AX61" s="404"/>
      <c r="AY61" s="404"/>
      <c r="AZ61" s="404"/>
      <c r="BA61" s="404"/>
      <c r="BB61" s="404"/>
      <c r="BC61" s="404"/>
      <c r="BD61" s="404"/>
      <c r="BE61" s="404"/>
      <c r="BF61" s="404"/>
    </row>
    <row r="62" spans="1:58" ht="15.75" customHeight="1" x14ac:dyDescent="0.2">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5">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5">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0" t="s">
        <v>122</v>
      </c>
      <c r="AM64" s="390" t="s">
        <v>122</v>
      </c>
      <c r="AN64" s="390" t="s">
        <v>122</v>
      </c>
      <c r="AO64" s="390" t="s">
        <v>122</v>
      </c>
      <c r="AP64" s="390" t="s">
        <v>122</v>
      </c>
      <c r="AQ64" s="390" t="s">
        <v>122</v>
      </c>
      <c r="AR64" s="390" t="s">
        <v>122</v>
      </c>
      <c r="AS64" s="390" t="s">
        <v>122</v>
      </c>
      <c r="AT64" s="431" t="s">
        <v>122</v>
      </c>
      <c r="AU64" s="390" t="s">
        <v>122</v>
      </c>
      <c r="AV64" s="390" t="s">
        <v>122</v>
      </c>
      <c r="AW64" s="390"/>
      <c r="AX64" s="390"/>
      <c r="AY64" s="390">
        <v>0</v>
      </c>
      <c r="AZ64" s="390"/>
      <c r="BA64" s="390"/>
      <c r="BB64" s="390"/>
      <c r="BC64" s="390"/>
      <c r="BD64" s="390"/>
      <c r="BE64" s="390"/>
      <c r="BF64" s="390"/>
    </row>
    <row r="65" spans="1:58" ht="15.75" customHeight="1" x14ac:dyDescent="0.2">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5">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5">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5">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5">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
      <c r="A70" s="331"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38">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5" customFormat="1" ht="15.75" customHeight="1" x14ac:dyDescent="0.2">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4"/>
      <c r="AQ71" s="434"/>
      <c r="AR71" s="434"/>
      <c r="AS71" s="434"/>
      <c r="AT71" s="7"/>
      <c r="AU71" s="434"/>
      <c r="AV71" s="434"/>
      <c r="AW71" s="434"/>
      <c r="AX71" s="434"/>
      <c r="AY71" s="434"/>
      <c r="AZ71" s="434"/>
      <c r="BA71" s="434"/>
      <c r="BB71" s="434"/>
      <c r="BC71" s="434"/>
      <c r="BD71" s="434"/>
      <c r="BE71" s="434"/>
      <c r="BF71" s="434"/>
    </row>
    <row r="72" spans="1:58" ht="15.75" customHeight="1" x14ac:dyDescent="0.2">
      <c r="A72" s="15"/>
      <c r="B72" s="14"/>
      <c r="AT72" s="7"/>
      <c r="AU72" s="434"/>
      <c r="AW72" s="434"/>
      <c r="AX72" s="434"/>
      <c r="AY72" s="434"/>
      <c r="AZ72" s="434"/>
      <c r="BA72" s="434"/>
      <c r="BB72" s="434"/>
      <c r="BC72" s="434"/>
      <c r="BD72" s="434"/>
      <c r="BE72" s="434"/>
      <c r="BF72" s="434"/>
    </row>
    <row r="73" spans="1:58" ht="15.75" customHeight="1" x14ac:dyDescent="0.2">
      <c r="AT73" s="7"/>
    </row>
    <row r="74" spans="1:58" ht="15.75" customHeight="1" x14ac:dyDescent="0.2">
      <c r="AT74" s="7"/>
    </row>
    <row r="75" spans="1:58" ht="15.75" customHeight="1" x14ac:dyDescent="0.2">
      <c r="AT75" s="7"/>
    </row>
    <row r="76" spans="1:58" ht="15.75" customHeight="1" x14ac:dyDescent="0.2">
      <c r="R76" s="199"/>
      <c r="S76" s="199"/>
      <c r="T76" s="199"/>
      <c r="U76" s="199"/>
      <c r="AT76" s="7"/>
    </row>
    <row r="77" spans="1:58" ht="15.75" customHeight="1" x14ac:dyDescent="0.2">
      <c r="R77" s="199"/>
      <c r="S77" s="199"/>
      <c r="T77" s="199"/>
      <c r="U77" s="199"/>
      <c r="AT77" s="7"/>
    </row>
    <row r="78" spans="1:58" ht="15.75" customHeight="1" x14ac:dyDescent="0.2">
      <c r="AT78" s="7"/>
    </row>
    <row r="79" spans="1:58" s="174" customFormat="1" ht="15.75" customHeight="1" x14ac:dyDescent="0.2">
      <c r="R79" s="199"/>
      <c r="S79" s="199"/>
      <c r="T79" s="199"/>
      <c r="U79" s="199"/>
      <c r="AT79" s="7"/>
    </row>
    <row r="80" spans="1:58" s="174" customFormat="1" ht="15.75" customHeight="1" x14ac:dyDescent="0.2">
      <c r="R80" s="199"/>
      <c r="S80" s="199"/>
      <c r="T80" s="199"/>
      <c r="U80" s="199"/>
      <c r="AT80" s="7"/>
    </row>
    <row r="81" spans="3:46" s="174" customFormat="1" ht="15.75" customHeight="1" x14ac:dyDescent="0.2">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
      <c r="R82" s="199"/>
      <c r="S82" s="199"/>
      <c r="T82" s="199"/>
      <c r="U82" s="199"/>
      <c r="AT82" s="7"/>
    </row>
    <row r="83" spans="3:46" s="174" customFormat="1" ht="15.75" customHeight="1" x14ac:dyDescent="0.2">
      <c r="R83" s="27"/>
      <c r="S83" s="27"/>
      <c r="T83" s="27"/>
      <c r="U83" s="27"/>
      <c r="AT83" s="7"/>
    </row>
    <row r="84" spans="3:46" s="174" customFormat="1" ht="15.75" customHeight="1" x14ac:dyDescent="0.2">
      <c r="R84" s="27"/>
      <c r="S84" s="27"/>
      <c r="T84" s="27"/>
      <c r="U84" s="27"/>
      <c r="AT84" s="7"/>
    </row>
    <row r="85" spans="3:46" s="174" customFormat="1" ht="15.75" customHeight="1" x14ac:dyDescent="0.2">
      <c r="R85" s="27"/>
      <c r="S85" s="27"/>
      <c r="T85" s="27"/>
      <c r="U85" s="27"/>
      <c r="AT85" s="7"/>
    </row>
    <row r="86" spans="3:46" s="174" customFormat="1" ht="15.75" customHeight="1" x14ac:dyDescent="0.2">
      <c r="AT86" s="7"/>
    </row>
    <row r="87" spans="3:46" ht="15.75" customHeight="1" x14ac:dyDescent="0.2">
      <c r="AT87" s="7"/>
    </row>
    <row r="88" spans="3:46" ht="15.75" customHeight="1" x14ac:dyDescent="0.2">
      <c r="AT88" s="7"/>
    </row>
    <row r="89" spans="3:46" ht="15.75" customHeight="1" x14ac:dyDescent="0.2">
      <c r="AT89" s="7"/>
    </row>
    <row r="90" spans="3:46" ht="15.75" customHeight="1" x14ac:dyDescent="0.2">
      <c r="AT90" s="7"/>
    </row>
    <row r="91" spans="3:46" ht="15.75" customHeight="1" x14ac:dyDescent="0.2">
      <c r="AT91" s="7"/>
    </row>
    <row r="92" spans="3:46" ht="15.75" customHeight="1" x14ac:dyDescent="0.2">
      <c r="AT92" s="7"/>
    </row>
    <row r="93" spans="3:46" ht="15.75" customHeight="1" x14ac:dyDescent="0.2">
      <c r="AT93" s="7"/>
    </row>
    <row r="94" spans="3:46" ht="15.75" customHeight="1" x14ac:dyDescent="0.2">
      <c r="AT94" s="7"/>
    </row>
    <row r="95" spans="3:46" ht="15.75" customHeight="1" x14ac:dyDescent="0.2">
      <c r="AT95" s="7"/>
    </row>
    <row r="96" spans="3:46" ht="15.75" customHeight="1" x14ac:dyDescent="0.2">
      <c r="AT96" s="7"/>
    </row>
    <row r="97" spans="46:46" ht="15.75" customHeight="1" x14ac:dyDescent="0.2">
      <c r="AT97" s="7"/>
    </row>
    <row r="98" spans="46:46" ht="15.75" customHeight="1" x14ac:dyDescent="0.2">
      <c r="AT98" s="7"/>
    </row>
    <row r="99" spans="46:46" ht="15.75" customHeight="1" x14ac:dyDescent="0.2">
      <c r="AT99" s="7"/>
    </row>
    <row r="100" spans="46:46" ht="15.75" customHeight="1" x14ac:dyDescent="0.2">
      <c r="AT100" s="7"/>
    </row>
    <row r="101" spans="46:46" ht="15.75" customHeight="1" x14ac:dyDescent="0.2">
      <c r="AT101" s="7"/>
    </row>
    <row r="102" spans="46:46" ht="15.75" customHeight="1" x14ac:dyDescent="0.2">
      <c r="AT102" s="7"/>
    </row>
    <row r="103" spans="46:46" ht="15.75" customHeight="1" x14ac:dyDescent="0.2">
      <c r="AT103" s="7"/>
    </row>
    <row r="104" spans="46:46" ht="15.75" customHeight="1" x14ac:dyDescent="0.2">
      <c r="AT104" s="7"/>
    </row>
    <row r="105" spans="46:46" ht="15.75" customHeight="1" x14ac:dyDescent="0.2">
      <c r="AT105" s="7"/>
    </row>
    <row r="106" spans="46:46" ht="15.75" customHeight="1" x14ac:dyDescent="0.2">
      <c r="AT106" s="7"/>
    </row>
    <row r="107" spans="46:46" ht="15.75" customHeight="1" x14ac:dyDescent="0.2">
      <c r="AT107" s="7"/>
    </row>
    <row r="108" spans="46:46" ht="15.75" customHeight="1" x14ac:dyDescent="0.2">
      <c r="AT108" s="7"/>
    </row>
    <row r="109" spans="46:46" ht="15.75" customHeight="1" x14ac:dyDescent="0.2">
      <c r="AT109" s="7"/>
    </row>
    <row r="110" spans="46:46" ht="15.75" customHeight="1" x14ac:dyDescent="0.2">
      <c r="AT110" s="7"/>
    </row>
    <row r="111" spans="46:46" ht="15.75" customHeight="1" x14ac:dyDescent="0.2">
      <c r="AT111" s="7"/>
    </row>
    <row r="112" spans="46:46" ht="15.75" customHeight="1" x14ac:dyDescent="0.2">
      <c r="AT112" s="7"/>
    </row>
    <row r="113" spans="46:46" ht="15.75" customHeight="1" x14ac:dyDescent="0.2">
      <c r="AT113" s="7"/>
    </row>
    <row r="114" spans="46:46" ht="15.75" customHeight="1" x14ac:dyDescent="0.2">
      <c r="AT114" s="7"/>
    </row>
    <row r="115" spans="46:46" ht="15.75" customHeight="1" x14ac:dyDescent="0.2">
      <c r="AT115" s="7"/>
    </row>
    <row r="116" spans="46:46" ht="15.75" customHeight="1" x14ac:dyDescent="0.2">
      <c r="AT116" s="7"/>
    </row>
    <row r="117" spans="46:46" ht="15.75" customHeight="1" x14ac:dyDescent="0.2">
      <c r="AT117" s="7"/>
    </row>
    <row r="118" spans="46:46" ht="15.75" customHeight="1" x14ac:dyDescent="0.2">
      <c r="AT118" s="7"/>
    </row>
    <row r="119" spans="46:46" ht="15.75" customHeight="1" x14ac:dyDescent="0.2">
      <c r="AT119" s="7"/>
    </row>
    <row r="120" spans="46:46" ht="15.75" customHeight="1" x14ac:dyDescent="0.2">
      <c r="AT120" s="7"/>
    </row>
    <row r="121" spans="46:46" ht="15.75" customHeight="1" x14ac:dyDescent="0.2">
      <c r="AT121" s="7"/>
    </row>
    <row r="122" spans="46:46" ht="15.75" customHeight="1" x14ac:dyDescent="0.2">
      <c r="AT122" s="7"/>
    </row>
    <row r="123" spans="46:46" ht="15.75" customHeight="1" x14ac:dyDescent="0.2">
      <c r="AT123" s="7"/>
    </row>
    <row r="124" spans="46:46" ht="15.75" customHeight="1" x14ac:dyDescent="0.2">
      <c r="AT124" s="7"/>
    </row>
    <row r="125" spans="46:46" ht="15.75" customHeight="1" x14ac:dyDescent="0.2">
      <c r="AT125" s="7"/>
    </row>
    <row r="126" spans="46:46" ht="15.75" customHeight="1" x14ac:dyDescent="0.2">
      <c r="AT126" s="7"/>
    </row>
    <row r="127" spans="46:46" ht="15.75" customHeight="1" x14ac:dyDescent="0.2">
      <c r="AT127" s="7"/>
    </row>
    <row r="128" spans="46:46" ht="15.75" customHeight="1" x14ac:dyDescent="0.2">
      <c r="AT128" s="7"/>
    </row>
    <row r="129" spans="46:46" ht="15.75" customHeight="1" x14ac:dyDescent="0.2">
      <c r="AT129" s="7"/>
    </row>
    <row r="130" spans="46:46" ht="15.75" customHeight="1" x14ac:dyDescent="0.2">
      <c r="AT130" s="7"/>
    </row>
    <row r="131" spans="46:46" ht="15.75" customHeight="1" x14ac:dyDescent="0.2">
      <c r="AT131" s="7"/>
    </row>
    <row r="132" spans="46:46" ht="15.75" customHeight="1" x14ac:dyDescent="0.2">
      <c r="AT132" s="7"/>
    </row>
    <row r="133" spans="46:46" ht="15.75" customHeight="1" x14ac:dyDescent="0.2">
      <c r="AT133" s="7"/>
    </row>
    <row r="134" spans="46:46" ht="15.75" customHeight="1" x14ac:dyDescent="0.2">
      <c r="AT134" s="7"/>
    </row>
    <row r="135" spans="46:46" ht="15.75" customHeight="1" x14ac:dyDescent="0.2">
      <c r="AT135" s="7"/>
    </row>
    <row r="136" spans="46:46" ht="15.75" customHeight="1" x14ac:dyDescent="0.2">
      <c r="AT136" s="7"/>
    </row>
    <row r="137" spans="46:46" ht="15.75" customHeight="1" x14ac:dyDescent="0.2">
      <c r="AT137" s="7"/>
    </row>
    <row r="138" spans="46:46" ht="15.75" customHeight="1" x14ac:dyDescent="0.2">
      <c r="AT138" s="7"/>
    </row>
    <row r="139" spans="46:46" ht="15.75" customHeight="1" x14ac:dyDescent="0.2">
      <c r="AT139" s="7"/>
    </row>
    <row r="140" spans="46:46" ht="15.75" customHeight="1" x14ac:dyDescent="0.2">
      <c r="AT140" s="7"/>
    </row>
    <row r="141" spans="46:46" ht="15.75" customHeight="1" x14ac:dyDescent="0.2">
      <c r="AT141" s="7"/>
    </row>
    <row r="142" spans="46:46" ht="15.75" customHeight="1" x14ac:dyDescent="0.2">
      <c r="AT142" s="7"/>
    </row>
    <row r="143" spans="46:46" ht="15.75" customHeight="1" x14ac:dyDescent="0.2">
      <c r="AT143" s="7"/>
    </row>
    <row r="144" spans="46:46" ht="15.75" customHeight="1" x14ac:dyDescent="0.2">
      <c r="AT144" s="7"/>
    </row>
    <row r="145" spans="46:46" ht="15.75" customHeight="1" x14ac:dyDescent="0.2">
      <c r="AT145" s="7"/>
    </row>
    <row r="146" spans="46:46" ht="15.75" customHeight="1" x14ac:dyDescent="0.2">
      <c r="AT146" s="7"/>
    </row>
    <row r="147" spans="46:46" ht="15.75" customHeight="1" x14ac:dyDescent="0.2">
      <c r="AT147" s="7"/>
    </row>
    <row r="148" spans="46:46" ht="15.75" customHeight="1" x14ac:dyDescent="0.2">
      <c r="AT148" s="7"/>
    </row>
    <row r="149" spans="46:46" ht="15.75" customHeight="1" x14ac:dyDescent="0.2">
      <c r="AT149" s="7"/>
    </row>
    <row r="150" spans="46:46" ht="15.75" customHeight="1" x14ac:dyDescent="0.2">
      <c r="AT150" s="7"/>
    </row>
    <row r="151" spans="46:46" ht="15.75" customHeight="1" x14ac:dyDescent="0.2">
      <c r="AT151" s="7"/>
    </row>
    <row r="152" spans="46:46" ht="15.75" customHeight="1" x14ac:dyDescent="0.2">
      <c r="AT152" s="7"/>
    </row>
    <row r="153" spans="46:46" ht="15.75" customHeight="1" x14ac:dyDescent="0.2">
      <c r="AT153" s="7"/>
    </row>
    <row r="154" spans="46:46" ht="15.75" customHeight="1" x14ac:dyDescent="0.2">
      <c r="AT154" s="7"/>
    </row>
    <row r="155" spans="46:46" ht="15.75" customHeight="1" x14ac:dyDescent="0.2">
      <c r="AT155" s="7"/>
    </row>
    <row r="156" spans="46:46" ht="15.75" customHeight="1" x14ac:dyDescent="0.2">
      <c r="AT156" s="7"/>
    </row>
    <row r="157" spans="46:46" ht="15.75" customHeight="1" x14ac:dyDescent="0.2">
      <c r="AT157" s="7"/>
    </row>
    <row r="158" spans="46:46" ht="15.75" customHeight="1" x14ac:dyDescent="0.2">
      <c r="AT158" s="7"/>
    </row>
    <row r="159" spans="46:46" ht="15.75" customHeight="1" x14ac:dyDescent="0.2">
      <c r="AT159" s="7"/>
    </row>
    <row r="160" spans="46:46" ht="15.75" customHeight="1" x14ac:dyDescent="0.2">
      <c r="AT160" s="7"/>
    </row>
    <row r="161" spans="46:46" ht="15.75" customHeight="1" x14ac:dyDescent="0.2">
      <c r="AT161" s="7"/>
    </row>
    <row r="162" spans="46:46" ht="15.75" customHeight="1" x14ac:dyDescent="0.2">
      <c r="AT162" s="7"/>
    </row>
    <row r="163" spans="46:46" ht="15.75" customHeight="1" x14ac:dyDescent="0.2">
      <c r="AT163" s="7"/>
    </row>
    <row r="164" spans="46:46" ht="15.75" customHeight="1" x14ac:dyDescent="0.2">
      <c r="AT164" s="7"/>
    </row>
    <row r="165" spans="46:46" ht="15.75" customHeight="1" x14ac:dyDescent="0.2">
      <c r="AT165" s="7"/>
    </row>
    <row r="166" spans="46:46" ht="15.75" customHeight="1" x14ac:dyDescent="0.2">
      <c r="AT166" s="7"/>
    </row>
    <row r="167" spans="46:46" ht="15.75" customHeight="1" x14ac:dyDescent="0.2">
      <c r="AT167" s="7"/>
    </row>
    <row r="168" spans="46:46" ht="15.75" customHeight="1" x14ac:dyDescent="0.2">
      <c r="AT168" s="7"/>
    </row>
    <row r="169" spans="46:46" ht="15.75" customHeight="1" x14ac:dyDescent="0.2">
      <c r="AT169" s="7"/>
    </row>
    <row r="170" spans="46:46" ht="15.75" customHeight="1" x14ac:dyDescent="0.2">
      <c r="AT170" s="7"/>
    </row>
    <row r="171" spans="46:46" ht="15.75" customHeight="1" x14ac:dyDescent="0.2">
      <c r="AT171" s="7"/>
    </row>
    <row r="172" spans="46:46" ht="15.75" customHeight="1" x14ac:dyDescent="0.2">
      <c r="AT172" s="7"/>
    </row>
    <row r="173" spans="46:46" ht="15.75" customHeight="1" x14ac:dyDescent="0.2">
      <c r="AT173" s="7"/>
    </row>
    <row r="174" spans="46:46" ht="15.75" customHeight="1" x14ac:dyDescent="0.2">
      <c r="AT174" s="7"/>
    </row>
    <row r="175" spans="46:46" ht="15.75" customHeight="1" x14ac:dyDescent="0.2">
      <c r="AT175" s="7"/>
    </row>
    <row r="176" spans="46:46" ht="15.75" customHeight="1" x14ac:dyDescent="0.2">
      <c r="AT176" s="7"/>
    </row>
    <row r="177" spans="46:46" ht="15.75" customHeight="1" x14ac:dyDescent="0.2">
      <c r="AT177" s="7"/>
    </row>
    <row r="178" spans="46:46" ht="15.75" customHeight="1" x14ac:dyDescent="0.2">
      <c r="AT178" s="7"/>
    </row>
    <row r="179" spans="46:46" ht="15.75" customHeight="1" x14ac:dyDescent="0.2">
      <c r="AT179" s="7"/>
    </row>
    <row r="180" spans="46:46" ht="15.75" customHeight="1" x14ac:dyDescent="0.2">
      <c r="AT180" s="7"/>
    </row>
    <row r="181" spans="46:46" ht="15.75" customHeight="1" x14ac:dyDescent="0.2">
      <c r="AT181" s="7"/>
    </row>
    <row r="182" spans="46:46" ht="15.75" customHeight="1" x14ac:dyDescent="0.2">
      <c r="AT182" s="7"/>
    </row>
    <row r="183" spans="46:46" ht="15.75" customHeight="1" x14ac:dyDescent="0.2">
      <c r="AT183" s="7"/>
    </row>
    <row r="184" spans="46:46" ht="15.75" customHeight="1" x14ac:dyDescent="0.2">
      <c r="AT184" s="7"/>
    </row>
    <row r="185" spans="46:46" ht="15.75" customHeight="1" x14ac:dyDescent="0.2">
      <c r="AT185" s="7"/>
    </row>
    <row r="186" spans="46:46" ht="15.75" customHeight="1" x14ac:dyDescent="0.2">
      <c r="AT186" s="7"/>
    </row>
    <row r="187" spans="46:46" ht="15.75" customHeight="1" x14ac:dyDescent="0.2">
      <c r="AT187" s="7"/>
    </row>
    <row r="188" spans="46:46" ht="15.75" customHeight="1" x14ac:dyDescent="0.2">
      <c r="AT188" s="7"/>
    </row>
    <row r="189" spans="46:46" ht="15.75" customHeight="1" x14ac:dyDescent="0.2">
      <c r="AT189" s="7"/>
    </row>
    <row r="190" spans="46:46" ht="15.75" customHeight="1" x14ac:dyDescent="0.2">
      <c r="AT190" s="7"/>
    </row>
    <row r="191" spans="46:46" ht="15.75" customHeight="1" x14ac:dyDescent="0.2">
      <c r="AT191" s="7"/>
    </row>
    <row r="192" spans="46:46" ht="15.75" customHeight="1" x14ac:dyDescent="0.2">
      <c r="AT192" s="7"/>
    </row>
    <row r="193" spans="46:46" ht="15.75" customHeight="1" x14ac:dyDescent="0.2">
      <c r="AT193" s="7"/>
    </row>
    <row r="194" spans="46:46" ht="15.75" customHeight="1" x14ac:dyDescent="0.2">
      <c r="AT194" s="7"/>
    </row>
    <row r="195" spans="46:46" ht="15.75" customHeight="1" x14ac:dyDescent="0.2">
      <c r="AT195" s="7"/>
    </row>
    <row r="196" spans="46:46" ht="15.75" customHeight="1" x14ac:dyDescent="0.2">
      <c r="AT196" s="7"/>
    </row>
    <row r="197" spans="46:46" ht="15.75" customHeight="1" x14ac:dyDescent="0.2">
      <c r="AT197" s="7"/>
    </row>
    <row r="198" spans="46:46" ht="15.75" customHeight="1" x14ac:dyDescent="0.2">
      <c r="AT198" s="7"/>
    </row>
    <row r="199" spans="46:46" ht="15.75" customHeight="1" x14ac:dyDescent="0.2">
      <c r="AT199" s="7"/>
    </row>
    <row r="200" spans="46:46" ht="15.75" customHeight="1" x14ac:dyDescent="0.2">
      <c r="AT200" s="7"/>
    </row>
    <row r="201" spans="46:46" ht="15.75" customHeight="1" x14ac:dyDescent="0.2">
      <c r="AT201" s="7"/>
    </row>
    <row r="202" spans="46:46" ht="15.75" customHeight="1" x14ac:dyDescent="0.2">
      <c r="AT202" s="7"/>
    </row>
    <row r="203" spans="46:46" ht="15.75" customHeight="1" x14ac:dyDescent="0.2">
      <c r="AT203" s="7"/>
    </row>
    <row r="204" spans="46:46" ht="15.75" customHeight="1" x14ac:dyDescent="0.2">
      <c r="AT204" s="7"/>
    </row>
    <row r="205" spans="46:46" ht="15.75" customHeight="1" x14ac:dyDescent="0.2">
      <c r="AT205" s="7"/>
    </row>
    <row r="206" spans="46:46" ht="15.75" customHeight="1" x14ac:dyDescent="0.2">
      <c r="AT206" s="7"/>
    </row>
    <row r="207" spans="46:46" ht="15.75" customHeight="1" x14ac:dyDescent="0.2">
      <c r="AT207" s="7"/>
    </row>
    <row r="208" spans="46:46" ht="15.75" customHeight="1" x14ac:dyDescent="0.2">
      <c r="AT208" s="7"/>
    </row>
    <row r="209" spans="46:46" ht="15.75" customHeight="1" x14ac:dyDescent="0.2">
      <c r="AT209" s="7"/>
    </row>
    <row r="210" spans="46:46" ht="15.75" customHeight="1" x14ac:dyDescent="0.2">
      <c r="AT210" s="7"/>
    </row>
    <row r="211" spans="46:46" ht="15.75" customHeight="1" x14ac:dyDescent="0.2">
      <c r="AT211" s="7"/>
    </row>
    <row r="212" spans="46:46" ht="15.75" customHeight="1" x14ac:dyDescent="0.2">
      <c r="AT212" s="7"/>
    </row>
    <row r="213" spans="46:46" ht="15.75" customHeight="1" x14ac:dyDescent="0.2">
      <c r="AT213" s="7"/>
    </row>
    <row r="214" spans="46:46" ht="15.75" customHeight="1" x14ac:dyDescent="0.2">
      <c r="AT214" s="7"/>
    </row>
    <row r="215" spans="46:46" ht="15.75" customHeight="1" x14ac:dyDescent="0.2">
      <c r="AT215" s="7"/>
    </row>
    <row r="216" spans="46:46" ht="15.75" customHeight="1" x14ac:dyDescent="0.2">
      <c r="AT216" s="7"/>
    </row>
    <row r="217" spans="46:46" ht="15.75" customHeight="1" x14ac:dyDescent="0.2">
      <c r="AT217" s="7"/>
    </row>
    <row r="218" spans="46:46" ht="15.75" customHeight="1" x14ac:dyDescent="0.2">
      <c r="AT218" s="7"/>
    </row>
    <row r="219" spans="46:46" ht="15.75" customHeight="1" x14ac:dyDescent="0.2">
      <c r="AT219" s="7"/>
    </row>
    <row r="220" spans="46:46" ht="15.75" customHeight="1" x14ac:dyDescent="0.2">
      <c r="AT220" s="7"/>
    </row>
    <row r="221" spans="46:46" ht="15.75" customHeight="1" x14ac:dyDescent="0.2">
      <c r="AT221" s="7"/>
    </row>
    <row r="222" spans="46:46" ht="15.75" customHeight="1" x14ac:dyDescent="0.2">
      <c r="AT222" s="7"/>
    </row>
    <row r="223" spans="46:46" ht="15.75" customHeight="1" x14ac:dyDescent="0.2">
      <c r="AT223" s="7"/>
    </row>
    <row r="224" spans="46:46" ht="15.75" customHeight="1" x14ac:dyDescent="0.2">
      <c r="AT224" s="7"/>
    </row>
    <row r="225" spans="46:46" ht="15.75" customHeight="1" x14ac:dyDescent="0.2">
      <c r="AT225" s="7"/>
    </row>
    <row r="226" spans="46:46" ht="15.75" customHeight="1" x14ac:dyDescent="0.2">
      <c r="AT226" s="7"/>
    </row>
    <row r="227" spans="46:46" ht="15.75" customHeight="1" x14ac:dyDescent="0.2">
      <c r="AT227" s="7"/>
    </row>
    <row r="228" spans="46:46" ht="15.75" customHeight="1" x14ac:dyDescent="0.2">
      <c r="AT228" s="7"/>
    </row>
    <row r="229" spans="46:46" ht="15.75" customHeight="1" x14ac:dyDescent="0.2">
      <c r="AT229" s="7"/>
    </row>
    <row r="230" spans="46:46" ht="15.75" customHeight="1" x14ac:dyDescent="0.2">
      <c r="AT230" s="7"/>
    </row>
    <row r="231" spans="46:46" ht="15.75" customHeight="1" x14ac:dyDescent="0.2">
      <c r="AT231" s="7"/>
    </row>
    <row r="232" spans="46:46" ht="15.75" customHeight="1" x14ac:dyDescent="0.2">
      <c r="AT232" s="7"/>
    </row>
    <row r="233" spans="46:46" ht="15.75" customHeight="1" x14ac:dyDescent="0.2">
      <c r="AT233" s="7"/>
    </row>
    <row r="234" spans="46:46" ht="15.75" customHeight="1" x14ac:dyDescent="0.2">
      <c r="AT234" s="7"/>
    </row>
    <row r="235" spans="46:46" ht="15.75" customHeight="1" x14ac:dyDescent="0.2">
      <c r="AT235" s="7"/>
    </row>
    <row r="236" spans="46:46" ht="15.75" customHeight="1" x14ac:dyDescent="0.2">
      <c r="AT236" s="7"/>
    </row>
    <row r="237" spans="46:46" ht="15.75" customHeight="1" x14ac:dyDescent="0.2">
      <c r="AT237" s="7"/>
    </row>
    <row r="238" spans="46:46" ht="15.75" customHeight="1" x14ac:dyDescent="0.2">
      <c r="AT238" s="7"/>
    </row>
    <row r="239" spans="46:46" ht="15.75" customHeight="1" x14ac:dyDescent="0.2">
      <c r="AT239" s="7"/>
    </row>
    <row r="240" spans="46:46" ht="15.75" customHeight="1" x14ac:dyDescent="0.2">
      <c r="AT240" s="7"/>
    </row>
    <row r="241" spans="46:46" ht="15.75" customHeight="1" x14ac:dyDescent="0.2">
      <c r="AT241" s="7"/>
    </row>
    <row r="242" spans="46:46" ht="15.75" customHeight="1" x14ac:dyDescent="0.2">
      <c r="AT242" s="7"/>
    </row>
    <row r="243" spans="46:46" ht="15.75" customHeight="1" x14ac:dyDescent="0.2">
      <c r="AT243" s="7"/>
    </row>
    <row r="244" spans="46:46" ht="15.75" customHeight="1" x14ac:dyDescent="0.2">
      <c r="AT244" s="7"/>
    </row>
    <row r="245" spans="46:46" ht="15.75" customHeight="1" x14ac:dyDescent="0.2">
      <c r="AT245" s="7"/>
    </row>
    <row r="246" spans="46:46" ht="15.75" customHeight="1" x14ac:dyDescent="0.2">
      <c r="AT246" s="7"/>
    </row>
    <row r="247" spans="46:46" ht="15.75" customHeight="1" x14ac:dyDescent="0.2">
      <c r="AT247" s="7"/>
    </row>
    <row r="248" spans="46:46" ht="15.75" customHeight="1" x14ac:dyDescent="0.2">
      <c r="AT248" s="7"/>
    </row>
    <row r="249" spans="46:46" ht="15.75" customHeight="1" x14ac:dyDescent="0.2">
      <c r="AT249" s="7"/>
    </row>
    <row r="250" spans="46:46" ht="15.75" customHeight="1" x14ac:dyDescent="0.2">
      <c r="AT250" s="7"/>
    </row>
    <row r="251" spans="46:46" ht="15.75" customHeight="1" x14ac:dyDescent="0.2">
      <c r="AT251" s="7"/>
    </row>
    <row r="252" spans="46:46" ht="15.75" customHeight="1" x14ac:dyDescent="0.2">
      <c r="AT252" s="7"/>
    </row>
    <row r="253" spans="46:46" ht="15.75" customHeight="1" x14ac:dyDescent="0.2">
      <c r="AT253" s="7"/>
    </row>
    <row r="254" spans="46:46" ht="15.75" customHeight="1" x14ac:dyDescent="0.2">
      <c r="AT254" s="7"/>
    </row>
    <row r="255" spans="46:46" ht="15.75" customHeight="1" x14ac:dyDescent="0.2">
      <c r="AT255" s="7"/>
    </row>
    <row r="256" spans="46:46" ht="15.75" customHeight="1" x14ac:dyDescent="0.2">
      <c r="AT256" s="7"/>
    </row>
    <row r="257" spans="46:46" ht="15.75" customHeight="1" x14ac:dyDescent="0.2">
      <c r="AT257" s="7"/>
    </row>
    <row r="258" spans="46:46" ht="15.75" customHeight="1" x14ac:dyDescent="0.2">
      <c r="AT258" s="7"/>
    </row>
    <row r="259" spans="46:46" ht="15.75" customHeight="1" x14ac:dyDescent="0.2">
      <c r="AT259" s="7"/>
    </row>
    <row r="260" spans="46:46" ht="15.75" customHeight="1" x14ac:dyDescent="0.2">
      <c r="AT260" s="7"/>
    </row>
    <row r="261" spans="46:46" ht="15.75" customHeight="1" x14ac:dyDescent="0.2">
      <c r="AT261" s="7"/>
    </row>
    <row r="262" spans="46:46" ht="15.75" customHeight="1" x14ac:dyDescent="0.2">
      <c r="AT262" s="7"/>
    </row>
    <row r="263" spans="46:46" ht="15.75" customHeight="1" x14ac:dyDescent="0.2">
      <c r="AT263" s="7"/>
    </row>
    <row r="264" spans="46:46" ht="15.75" customHeight="1" x14ac:dyDescent="0.2">
      <c r="AT264" s="7"/>
    </row>
    <row r="265" spans="46:46" ht="15.75" customHeight="1" x14ac:dyDescent="0.2">
      <c r="AT265" s="7"/>
    </row>
    <row r="266" spans="46:46" ht="15.75" customHeight="1" x14ac:dyDescent="0.2">
      <c r="AT266" s="7"/>
    </row>
    <row r="267" spans="46:46" ht="15.75" customHeight="1" x14ac:dyDescent="0.2">
      <c r="AT267" s="7"/>
    </row>
    <row r="268" spans="46:46" ht="15.75" customHeight="1" x14ac:dyDescent="0.2">
      <c r="AT268" s="7"/>
    </row>
    <row r="269" spans="46:46" ht="15.75" customHeight="1" x14ac:dyDescent="0.2">
      <c r="AT269" s="7"/>
    </row>
    <row r="270" spans="46:46" ht="15.75" customHeight="1" x14ac:dyDescent="0.2">
      <c r="AT270" s="7"/>
    </row>
    <row r="271" spans="46:46" ht="15.75" customHeight="1" x14ac:dyDescent="0.2">
      <c r="AT271" s="7"/>
    </row>
    <row r="272" spans="46:46" ht="15.75" customHeight="1" x14ac:dyDescent="0.2">
      <c r="AT272" s="7"/>
    </row>
    <row r="273" spans="46:46" ht="15.75" customHeight="1" x14ac:dyDescent="0.2">
      <c r="AT273" s="7"/>
    </row>
    <row r="274" spans="46:46" ht="15.75" customHeight="1" x14ac:dyDescent="0.2">
      <c r="AT274" s="7"/>
    </row>
    <row r="275" spans="46:46" ht="15.75" customHeight="1" x14ac:dyDescent="0.2">
      <c r="AT275" s="7"/>
    </row>
    <row r="276" spans="46:46" ht="15.75" customHeight="1" x14ac:dyDescent="0.2">
      <c r="AT276" s="7"/>
    </row>
    <row r="277" spans="46:46" ht="15.75" customHeight="1" x14ac:dyDescent="0.2">
      <c r="AT277" s="7"/>
    </row>
    <row r="278" spans="46:46" ht="15.75" customHeight="1" x14ac:dyDescent="0.2">
      <c r="AT278" s="7"/>
    </row>
    <row r="279" spans="46:46" ht="15.75" customHeight="1" x14ac:dyDescent="0.2">
      <c r="AT279" s="7"/>
    </row>
    <row r="280" spans="46:46" ht="15.75" customHeight="1" x14ac:dyDescent="0.2">
      <c r="AT280" s="7"/>
    </row>
    <row r="281" spans="46:46" ht="15.75" customHeight="1" x14ac:dyDescent="0.2">
      <c r="AT281" s="7"/>
    </row>
    <row r="282" spans="46:46" ht="15.75" customHeight="1" x14ac:dyDescent="0.2">
      <c r="AT282" s="7"/>
    </row>
    <row r="283" spans="46:46" ht="15.75" customHeight="1" x14ac:dyDescent="0.2">
      <c r="AT283" s="7"/>
    </row>
    <row r="284" spans="46:46" ht="15.75" customHeight="1" x14ac:dyDescent="0.2">
      <c r="AT284" s="7"/>
    </row>
    <row r="285" spans="46:46" ht="15.75" customHeight="1" x14ac:dyDescent="0.2">
      <c r="AT285" s="7"/>
    </row>
    <row r="286" spans="46:46" ht="15.75" customHeight="1" x14ac:dyDescent="0.2">
      <c r="AT286" s="7"/>
    </row>
    <row r="287" spans="46:46" ht="15.75" customHeight="1" x14ac:dyDescent="0.2">
      <c r="AT287" s="7"/>
    </row>
    <row r="288" spans="46:46" ht="15.75" customHeight="1" x14ac:dyDescent="0.2">
      <c r="AT288" s="7"/>
    </row>
    <row r="289" spans="46:46" ht="15.75" customHeight="1" x14ac:dyDescent="0.2">
      <c r="AT289" s="7"/>
    </row>
    <row r="290" spans="46:46" ht="15.75" customHeight="1" x14ac:dyDescent="0.2">
      <c r="AT290" s="7"/>
    </row>
    <row r="291" spans="46:46" ht="15.75" customHeight="1" x14ac:dyDescent="0.2">
      <c r="AT291" s="7"/>
    </row>
    <row r="292" spans="46:46" ht="15.75" customHeight="1" x14ac:dyDescent="0.2">
      <c r="AT292" s="7"/>
    </row>
    <row r="293" spans="46:46" ht="15.75" customHeight="1" x14ac:dyDescent="0.2">
      <c r="AT293" s="7"/>
    </row>
    <row r="294" spans="46:46" ht="15.75" customHeight="1" x14ac:dyDescent="0.2">
      <c r="AT294" s="7"/>
    </row>
    <row r="295" spans="46:46" ht="15.75" customHeight="1" x14ac:dyDescent="0.2">
      <c r="AT295" s="7"/>
    </row>
    <row r="296" spans="46:46" ht="15.75" customHeight="1" x14ac:dyDescent="0.2">
      <c r="AT296" s="7"/>
    </row>
    <row r="297" spans="46:46" ht="15.75" customHeight="1" x14ac:dyDescent="0.2">
      <c r="AT297" s="7"/>
    </row>
    <row r="298" spans="46:46" ht="15.75" customHeight="1" x14ac:dyDescent="0.2">
      <c r="AT298" s="7"/>
    </row>
    <row r="299" spans="46:46" ht="15.75" customHeight="1" x14ac:dyDescent="0.2">
      <c r="AT299" s="7"/>
    </row>
    <row r="300" spans="46:46" ht="15.75" customHeight="1" x14ac:dyDescent="0.2">
      <c r="AT300" s="7"/>
    </row>
    <row r="301" spans="46:46" ht="15.75" customHeight="1" x14ac:dyDescent="0.2">
      <c r="AT301" s="7"/>
    </row>
    <row r="302" spans="46:46" ht="15.75" customHeight="1" x14ac:dyDescent="0.2">
      <c r="AT302" s="7"/>
    </row>
    <row r="303" spans="46:46" ht="15.75" customHeight="1" x14ac:dyDescent="0.2">
      <c r="AT303" s="7"/>
    </row>
    <row r="304" spans="46:46" ht="15.75" customHeight="1" x14ac:dyDescent="0.2">
      <c r="AT304" s="7"/>
    </row>
    <row r="305" spans="46:46" ht="15.75" customHeight="1" x14ac:dyDescent="0.2">
      <c r="AT305" s="7"/>
    </row>
    <row r="306" spans="46:46" ht="15.75" customHeight="1" x14ac:dyDescent="0.2">
      <c r="AT306" s="7"/>
    </row>
    <row r="307" spans="46:46" ht="15.75" customHeight="1" x14ac:dyDescent="0.2">
      <c r="AT307" s="7"/>
    </row>
    <row r="308" spans="46:46" ht="15.75" customHeight="1" x14ac:dyDescent="0.2">
      <c r="AT308" s="7"/>
    </row>
    <row r="309" spans="46:46" ht="15.75" customHeight="1" x14ac:dyDescent="0.2">
      <c r="AT309" s="7"/>
    </row>
    <row r="310" spans="46:46" ht="15.75" customHeight="1" x14ac:dyDescent="0.2">
      <c r="AT310" s="7"/>
    </row>
    <row r="311" spans="46:46" ht="15.75" customHeight="1" x14ac:dyDescent="0.2">
      <c r="AT311" s="7"/>
    </row>
    <row r="312" spans="46:46" ht="15.75" customHeight="1" x14ac:dyDescent="0.2">
      <c r="AT312" s="7"/>
    </row>
    <row r="313" spans="46:46" ht="15.75" customHeight="1" x14ac:dyDescent="0.2">
      <c r="AT313" s="7"/>
    </row>
    <row r="314" spans="46:46" ht="15.75" customHeight="1" x14ac:dyDescent="0.2">
      <c r="AT314" s="7"/>
    </row>
    <row r="315" spans="46:46" ht="15.75" customHeight="1" x14ac:dyDescent="0.2">
      <c r="AT315" s="7"/>
    </row>
    <row r="316" spans="46:46" ht="15.75" customHeight="1" x14ac:dyDescent="0.2">
      <c r="AT316" s="7"/>
    </row>
    <row r="317" spans="46:46" ht="15.75" customHeight="1" x14ac:dyDescent="0.2">
      <c r="AT317" s="7"/>
    </row>
    <row r="318" spans="46:46" ht="15.75" customHeight="1" x14ac:dyDescent="0.2">
      <c r="AT318" s="7"/>
    </row>
    <row r="319" spans="46:46" ht="15.75" customHeight="1" x14ac:dyDescent="0.2">
      <c r="AT319" s="7"/>
    </row>
    <row r="320" spans="46:46" ht="15.75" customHeight="1" x14ac:dyDescent="0.2">
      <c r="AT320" s="7"/>
    </row>
    <row r="321" spans="46:46" ht="15.75" customHeight="1" x14ac:dyDescent="0.2">
      <c r="AT321" s="7"/>
    </row>
    <row r="322" spans="46:46" ht="15.75" customHeight="1" x14ac:dyDescent="0.2">
      <c r="AT322" s="7"/>
    </row>
    <row r="323" spans="46:46" ht="15.75" customHeight="1" x14ac:dyDescent="0.2">
      <c r="AT323" s="7"/>
    </row>
    <row r="324" spans="46:46" ht="15.75" customHeight="1" x14ac:dyDescent="0.2">
      <c r="AT324" s="7"/>
    </row>
    <row r="325" spans="46:46" ht="15.75" customHeight="1" x14ac:dyDescent="0.2">
      <c r="AT325" s="7"/>
    </row>
    <row r="326" spans="46:46" ht="15.75" customHeight="1" x14ac:dyDescent="0.2">
      <c r="AT326" s="7"/>
    </row>
    <row r="327" spans="46:46" ht="15.75" customHeight="1" x14ac:dyDescent="0.2">
      <c r="AT327" s="7"/>
    </row>
    <row r="328" spans="46:46" ht="15.75" customHeight="1" x14ac:dyDescent="0.2">
      <c r="AT328" s="7"/>
    </row>
    <row r="329" spans="46:46" ht="15.75" customHeight="1" x14ac:dyDescent="0.2">
      <c r="AT329" s="7"/>
    </row>
    <row r="330" spans="46:46" ht="15.75" customHeight="1" x14ac:dyDescent="0.2">
      <c r="AT330" s="7"/>
    </row>
    <row r="331" spans="46:46" ht="15.75" customHeight="1" x14ac:dyDescent="0.2">
      <c r="AT331" s="7"/>
    </row>
    <row r="332" spans="46:46" ht="15.75" customHeight="1" x14ac:dyDescent="0.2">
      <c r="AT332" s="7"/>
    </row>
    <row r="333" spans="46:46" ht="15.75" customHeight="1" x14ac:dyDescent="0.2">
      <c r="AT333" s="7"/>
    </row>
    <row r="334" spans="46:46" ht="15.75" customHeight="1" x14ac:dyDescent="0.2">
      <c r="AT334" s="7"/>
    </row>
    <row r="335" spans="46:46" ht="15.75" customHeight="1" x14ac:dyDescent="0.2">
      <c r="AT335" s="7"/>
    </row>
    <row r="336" spans="46:46" ht="15.75" customHeight="1" x14ac:dyDescent="0.2">
      <c r="AT336" s="7"/>
    </row>
    <row r="337" spans="46:46" ht="15.75" customHeight="1" x14ac:dyDescent="0.2">
      <c r="AT337" s="7"/>
    </row>
    <row r="338" spans="46:46" ht="15.75" customHeight="1" x14ac:dyDescent="0.2">
      <c r="AT338" s="7"/>
    </row>
    <row r="339" spans="46:46" ht="15.75" customHeight="1" x14ac:dyDescent="0.2">
      <c r="AT339" s="7"/>
    </row>
    <row r="340" spans="46:46" ht="15.75" customHeight="1" x14ac:dyDescent="0.2">
      <c r="AT340" s="7"/>
    </row>
    <row r="341" spans="46:46" ht="15.75" customHeight="1" x14ac:dyDescent="0.2">
      <c r="AT341" s="7"/>
    </row>
    <row r="342" spans="46:46" ht="15.75" customHeight="1" x14ac:dyDescent="0.2">
      <c r="AT342" s="7"/>
    </row>
    <row r="343" spans="46:46" ht="15.75" customHeight="1" x14ac:dyDescent="0.2">
      <c r="AT343" s="7"/>
    </row>
    <row r="344" spans="46:46" ht="15.75" customHeight="1" x14ac:dyDescent="0.2">
      <c r="AT344" s="7"/>
    </row>
    <row r="345" spans="46:46" ht="15.75" customHeight="1" x14ac:dyDescent="0.2">
      <c r="AT345" s="7"/>
    </row>
    <row r="346" spans="46:46" ht="15.75" customHeight="1" x14ac:dyDescent="0.2">
      <c r="AT346" s="7"/>
    </row>
    <row r="347" spans="46:46" ht="15.75" customHeight="1" x14ac:dyDescent="0.2">
      <c r="AT347" s="7"/>
    </row>
    <row r="348" spans="46:46" ht="15.75" customHeight="1" x14ac:dyDescent="0.2">
      <c r="AT348" s="7"/>
    </row>
    <row r="349" spans="46:46" ht="15.75" customHeight="1" x14ac:dyDescent="0.2">
      <c r="AT349" s="7"/>
    </row>
    <row r="350" spans="46:46" ht="15.75" customHeight="1" x14ac:dyDescent="0.2">
      <c r="AT350" s="7"/>
    </row>
    <row r="351" spans="46:46" ht="15.75" customHeight="1" x14ac:dyDescent="0.2">
      <c r="AT351" s="7"/>
    </row>
    <row r="352" spans="46:46" ht="15.75" customHeight="1" x14ac:dyDescent="0.2">
      <c r="AT352" s="7"/>
    </row>
    <row r="353" spans="46:46" ht="15.75" customHeight="1" x14ac:dyDescent="0.2">
      <c r="AT353" s="7"/>
    </row>
    <row r="354" spans="46:46" ht="15.75" customHeight="1" x14ac:dyDescent="0.2">
      <c r="AT354" s="7"/>
    </row>
    <row r="355" spans="46:46" ht="15.75" customHeight="1" x14ac:dyDescent="0.2">
      <c r="AT355" s="7"/>
    </row>
    <row r="356" spans="46:46" ht="15.75" customHeight="1" x14ac:dyDescent="0.2">
      <c r="AT356" s="7"/>
    </row>
    <row r="357" spans="46:46" ht="15.75" customHeight="1" x14ac:dyDescent="0.2">
      <c r="AT357" s="7"/>
    </row>
    <row r="358" spans="46:46" ht="15.75" customHeight="1" x14ac:dyDescent="0.2">
      <c r="AT358" s="7"/>
    </row>
    <row r="359" spans="46:46" ht="15.75" customHeight="1" x14ac:dyDescent="0.2">
      <c r="AT359" s="7"/>
    </row>
    <row r="360" spans="46:46" ht="15.75" customHeight="1" x14ac:dyDescent="0.2">
      <c r="AT360" s="7"/>
    </row>
    <row r="361" spans="46:46" ht="15.75" customHeight="1" x14ac:dyDescent="0.2">
      <c r="AT361" s="7"/>
    </row>
    <row r="362" spans="46:46" ht="15.75" customHeight="1" x14ac:dyDescent="0.2">
      <c r="AT362" s="7"/>
    </row>
    <row r="363" spans="46:46" ht="15.75" customHeight="1" x14ac:dyDescent="0.2">
      <c r="AT363" s="7"/>
    </row>
    <row r="364" spans="46:46" ht="15.75" customHeight="1" x14ac:dyDescent="0.2">
      <c r="AT364" s="7"/>
    </row>
    <row r="365" spans="46:46" ht="15.75" customHeight="1" x14ac:dyDescent="0.2">
      <c r="AT365" s="7"/>
    </row>
    <row r="366" spans="46:46" ht="15.75" customHeight="1" x14ac:dyDescent="0.2">
      <c r="AT366" s="7"/>
    </row>
    <row r="367" spans="46:46" ht="15.75" customHeight="1" x14ac:dyDescent="0.2">
      <c r="AT367" s="7"/>
    </row>
    <row r="368" spans="46:46" ht="15.75" customHeight="1" x14ac:dyDescent="0.2">
      <c r="AT368" s="7"/>
    </row>
    <row r="369" spans="46:46" ht="15.75" customHeight="1" x14ac:dyDescent="0.2">
      <c r="AT369" s="7"/>
    </row>
    <row r="370" spans="46:46" ht="15.75" customHeight="1" x14ac:dyDescent="0.2">
      <c r="AT370" s="7"/>
    </row>
    <row r="371" spans="46:46" ht="15.75" customHeight="1" x14ac:dyDescent="0.2">
      <c r="AT371" s="7"/>
    </row>
    <row r="372" spans="46:46" ht="15.75" customHeight="1" x14ac:dyDescent="0.2">
      <c r="AT372" s="7"/>
    </row>
    <row r="373" spans="46:46" ht="15.75" customHeight="1" x14ac:dyDescent="0.2">
      <c r="AT373" s="7"/>
    </row>
    <row r="374" spans="46:46" ht="15.75" customHeight="1" x14ac:dyDescent="0.2">
      <c r="AT374" s="7"/>
    </row>
    <row r="375" spans="46:46" ht="15.75" customHeight="1" x14ac:dyDescent="0.2">
      <c r="AT375" s="7"/>
    </row>
    <row r="376" spans="46:46" ht="15.75" customHeight="1" x14ac:dyDescent="0.2">
      <c r="AT376" s="7"/>
    </row>
    <row r="377" spans="46:46" ht="15.75" customHeight="1" x14ac:dyDescent="0.2">
      <c r="AT377" s="7"/>
    </row>
    <row r="378" spans="46:46" ht="15.75" customHeight="1" x14ac:dyDescent="0.2">
      <c r="AT378" s="7"/>
    </row>
    <row r="379" spans="46:46" ht="15.75" customHeight="1" x14ac:dyDescent="0.2">
      <c r="AT379" s="7"/>
    </row>
    <row r="380" spans="46:46" ht="15.75" customHeight="1" x14ac:dyDescent="0.2">
      <c r="AT380" s="7"/>
    </row>
    <row r="381" spans="46:46" ht="15.75" customHeight="1" x14ac:dyDescent="0.2">
      <c r="AT381" s="7"/>
    </row>
    <row r="382" spans="46:46" ht="15.75" customHeight="1" x14ac:dyDescent="0.2">
      <c r="AT382" s="7"/>
    </row>
    <row r="383" spans="46:46" ht="15.75" customHeight="1" x14ac:dyDescent="0.2">
      <c r="AT383" s="7"/>
    </row>
    <row r="384" spans="46:46" ht="15.75" customHeight="1" x14ac:dyDescent="0.2">
      <c r="AT384" s="7"/>
    </row>
    <row r="385" spans="46:46" ht="15.75" customHeight="1" x14ac:dyDescent="0.2">
      <c r="AT385" s="7"/>
    </row>
    <row r="386" spans="46:46" ht="15.75" customHeight="1" x14ac:dyDescent="0.2">
      <c r="AT386" s="7"/>
    </row>
    <row r="387" spans="46:46" ht="15.75" customHeight="1" x14ac:dyDescent="0.2">
      <c r="AT387" s="7"/>
    </row>
    <row r="388" spans="46:46" ht="15.75" customHeight="1" x14ac:dyDescent="0.2">
      <c r="AT388" s="7"/>
    </row>
    <row r="389" spans="46:46" ht="15.75" customHeight="1" x14ac:dyDescent="0.2">
      <c r="AT389" s="7"/>
    </row>
    <row r="390" spans="46:46" ht="15.75" customHeight="1" x14ac:dyDescent="0.2">
      <c r="AT390" s="7"/>
    </row>
    <row r="391" spans="46:46" ht="15.75" customHeight="1" x14ac:dyDescent="0.2">
      <c r="AT391" s="7"/>
    </row>
    <row r="392" spans="46:46" ht="15.75" customHeight="1" x14ac:dyDescent="0.2">
      <c r="AT392" s="7"/>
    </row>
    <row r="393" spans="46:46" ht="15.75" customHeight="1" x14ac:dyDescent="0.2">
      <c r="AT393" s="7"/>
    </row>
    <row r="394" spans="46:46" ht="15.75" customHeight="1" x14ac:dyDescent="0.2">
      <c r="AT394" s="7"/>
    </row>
    <row r="395" spans="46:46" ht="15.75" customHeight="1" x14ac:dyDescent="0.2">
      <c r="AT395" s="7"/>
    </row>
    <row r="396" spans="46:46" ht="15.75" customHeight="1" x14ac:dyDescent="0.2">
      <c r="AT396" s="7"/>
    </row>
    <row r="397" spans="46:46" ht="15.75" customHeight="1" x14ac:dyDescent="0.2">
      <c r="AT397" s="7"/>
    </row>
    <row r="398" spans="46:46" ht="15.75" customHeight="1" x14ac:dyDescent="0.2">
      <c r="AT398" s="7"/>
    </row>
    <row r="399" spans="46:46" ht="15.75" customHeight="1" x14ac:dyDescent="0.2">
      <c r="AT399" s="7"/>
    </row>
    <row r="400" spans="46:46" ht="15.75" customHeight="1" x14ac:dyDescent="0.2">
      <c r="AT400" s="7"/>
    </row>
    <row r="401" spans="46:46" ht="15.75" customHeight="1" x14ac:dyDescent="0.2">
      <c r="AT401" s="7"/>
    </row>
    <row r="402" spans="46:46" ht="15.75" customHeight="1" x14ac:dyDescent="0.2">
      <c r="AT402" s="7"/>
    </row>
    <row r="403" spans="46:46" ht="15.75" customHeight="1" x14ac:dyDescent="0.2">
      <c r="AT403" s="7"/>
    </row>
    <row r="404" spans="46:46" ht="15.75" customHeight="1" x14ac:dyDescent="0.2">
      <c r="AT404" s="7"/>
    </row>
    <row r="405" spans="46:46" ht="15.75" customHeight="1" x14ac:dyDescent="0.2">
      <c r="AT405" s="7"/>
    </row>
    <row r="406" spans="46:46" ht="15.75" customHeight="1" x14ac:dyDescent="0.2">
      <c r="AT406" s="7"/>
    </row>
    <row r="407" spans="46:46" ht="15.75" customHeight="1" x14ac:dyDescent="0.2">
      <c r="AT407" s="7"/>
    </row>
    <row r="408" spans="46:46" ht="15.75" customHeight="1" x14ac:dyDescent="0.2">
      <c r="AT408" s="7"/>
    </row>
    <row r="409" spans="46:46" ht="15.75" customHeight="1" x14ac:dyDescent="0.2">
      <c r="AT409" s="7"/>
    </row>
    <row r="410" spans="46:46" ht="15.75" customHeight="1" x14ac:dyDescent="0.2">
      <c r="AT410" s="7"/>
    </row>
    <row r="411" spans="46:46" ht="15.75" customHeight="1" x14ac:dyDescent="0.2">
      <c r="AT411" s="7"/>
    </row>
    <row r="412" spans="46:46" ht="15.75" customHeight="1" x14ac:dyDescent="0.2">
      <c r="AT412" s="7"/>
    </row>
    <row r="413" spans="46:46" ht="15.75" customHeight="1" x14ac:dyDescent="0.2">
      <c r="AT413" s="7"/>
    </row>
    <row r="414" spans="46:46" ht="15.75" customHeight="1" x14ac:dyDescent="0.2">
      <c r="AT414" s="7"/>
    </row>
    <row r="415" spans="46:46" ht="15.75" customHeight="1" x14ac:dyDescent="0.2">
      <c r="AT415" s="7"/>
    </row>
    <row r="416" spans="46:46" ht="15.75" customHeight="1" x14ac:dyDescent="0.2">
      <c r="AT416" s="7"/>
    </row>
    <row r="417" spans="46:46" ht="15.75" customHeight="1" x14ac:dyDescent="0.2">
      <c r="AT417" s="7"/>
    </row>
    <row r="418" spans="46:46" ht="15.75" customHeight="1" x14ac:dyDescent="0.2">
      <c r="AT418" s="7"/>
    </row>
    <row r="419" spans="46:46" ht="15.75" customHeight="1" x14ac:dyDescent="0.2">
      <c r="AT419" s="7"/>
    </row>
    <row r="420" spans="46:46" ht="15.75" customHeight="1" x14ac:dyDescent="0.2">
      <c r="AT420" s="7"/>
    </row>
    <row r="421" spans="46:46" ht="15.75" customHeight="1" x14ac:dyDescent="0.2">
      <c r="AT421" s="7"/>
    </row>
    <row r="422" spans="46:46" ht="15.75" customHeight="1" x14ac:dyDescent="0.2">
      <c r="AT422" s="7"/>
    </row>
    <row r="423" spans="46:46" ht="15.75" customHeight="1" x14ac:dyDescent="0.2">
      <c r="AT423" s="7"/>
    </row>
    <row r="424" spans="46:46" ht="15.75" customHeight="1" x14ac:dyDescent="0.2">
      <c r="AT424" s="7"/>
    </row>
    <row r="425" spans="46:46" ht="15.75" customHeight="1" x14ac:dyDescent="0.2">
      <c r="AT425" s="7"/>
    </row>
    <row r="426" spans="46:46" ht="15.75" customHeight="1" x14ac:dyDescent="0.2">
      <c r="AT426" s="7"/>
    </row>
    <row r="427" spans="46:46" ht="15.75" customHeight="1" x14ac:dyDescent="0.2">
      <c r="AT427" s="7"/>
    </row>
    <row r="428" spans="46:46" ht="15.75" customHeight="1" x14ac:dyDescent="0.2">
      <c r="AT428" s="7"/>
    </row>
    <row r="429" spans="46:46" ht="15.75" customHeight="1" x14ac:dyDescent="0.2">
      <c r="AT429" s="7"/>
    </row>
    <row r="430" spans="46:46" ht="15.75" customHeight="1" x14ac:dyDescent="0.2">
      <c r="AT430" s="7"/>
    </row>
    <row r="431" spans="46:46" ht="15.75" customHeight="1" x14ac:dyDescent="0.2">
      <c r="AT431" s="7"/>
    </row>
    <row r="432" spans="46:46" ht="15.75" customHeight="1" x14ac:dyDescent="0.2">
      <c r="AT432" s="7"/>
    </row>
    <row r="433" spans="46:46" ht="15.75" customHeight="1" x14ac:dyDescent="0.2">
      <c r="AT433" s="7"/>
    </row>
    <row r="434" spans="46:46" ht="15.75" customHeight="1" x14ac:dyDescent="0.2">
      <c r="AT434" s="7"/>
    </row>
    <row r="435" spans="46:46" ht="15.75" customHeight="1" x14ac:dyDescent="0.2">
      <c r="AT435" s="7"/>
    </row>
    <row r="436" spans="46:46" ht="15.75" customHeight="1" x14ac:dyDescent="0.2">
      <c r="AT436" s="7"/>
    </row>
    <row r="437" spans="46:46" ht="15.75" customHeight="1" x14ac:dyDescent="0.2">
      <c r="AT437" s="7"/>
    </row>
    <row r="438" spans="46:46" ht="15.75" customHeight="1" x14ac:dyDescent="0.2">
      <c r="AT438" s="7"/>
    </row>
    <row r="439" spans="46:46" ht="15.75" customHeight="1" x14ac:dyDescent="0.2">
      <c r="AT439" s="7"/>
    </row>
    <row r="440" spans="46:46" ht="15.75" customHeight="1" x14ac:dyDescent="0.2">
      <c r="AT440" s="7"/>
    </row>
    <row r="441" spans="46:46" ht="15.75" customHeight="1" x14ac:dyDescent="0.2">
      <c r="AT441" s="7"/>
    </row>
    <row r="442" spans="46:46" ht="15.75" customHeight="1" x14ac:dyDescent="0.2">
      <c r="AT442" s="7"/>
    </row>
    <row r="443" spans="46:46" ht="15.75" customHeight="1" x14ac:dyDescent="0.2">
      <c r="AT443" s="7"/>
    </row>
    <row r="444" spans="46:46" ht="15.75" customHeight="1" x14ac:dyDescent="0.2">
      <c r="AT444" s="7"/>
    </row>
    <row r="445" spans="46:46" ht="15.75" customHeight="1" x14ac:dyDescent="0.2">
      <c r="AT445" s="7"/>
    </row>
    <row r="446" spans="46:46" ht="15.75" customHeight="1" x14ac:dyDescent="0.2">
      <c r="AT446" s="7"/>
    </row>
    <row r="447" spans="46:46" ht="15.75" customHeight="1" x14ac:dyDescent="0.2">
      <c r="AT447" s="7"/>
    </row>
    <row r="448" spans="46:46" ht="15.75" customHeight="1" x14ac:dyDescent="0.2">
      <c r="AT448" s="7"/>
    </row>
    <row r="449" spans="46:46" ht="15.75" customHeight="1" x14ac:dyDescent="0.2">
      <c r="AT449" s="7"/>
    </row>
    <row r="450" spans="46:46" ht="15.75" customHeight="1" x14ac:dyDescent="0.2">
      <c r="AT450" s="7"/>
    </row>
    <row r="451" spans="46:46" ht="15.75" customHeight="1" x14ac:dyDescent="0.2">
      <c r="AT451" s="7"/>
    </row>
    <row r="452" spans="46:46" ht="15.75" customHeight="1" x14ac:dyDescent="0.2">
      <c r="AT452" s="7"/>
    </row>
    <row r="453" spans="46:46" ht="15.75" customHeight="1" x14ac:dyDescent="0.2">
      <c r="AT453" s="7"/>
    </row>
    <row r="454" spans="46:46" ht="15.75" customHeight="1" x14ac:dyDescent="0.2">
      <c r="AT454" s="7"/>
    </row>
    <row r="455" spans="46:46" ht="15.75" customHeight="1" x14ac:dyDescent="0.2">
      <c r="AT455" s="7"/>
    </row>
    <row r="456" spans="46:46" ht="15.75" customHeight="1" x14ac:dyDescent="0.2">
      <c r="AT456" s="7"/>
    </row>
    <row r="457" spans="46:46" ht="15.75" customHeight="1" x14ac:dyDescent="0.2">
      <c r="AT457" s="7"/>
    </row>
    <row r="458" spans="46:46" ht="15.75" customHeight="1" x14ac:dyDescent="0.2">
      <c r="AT458" s="7"/>
    </row>
    <row r="459" spans="46:46" ht="15.75" customHeight="1" x14ac:dyDescent="0.2">
      <c r="AT459" s="7"/>
    </row>
    <row r="460" spans="46:46" ht="15.75" customHeight="1" x14ac:dyDescent="0.2">
      <c r="AT460" s="7"/>
    </row>
    <row r="461" spans="46:46" ht="15.75" customHeight="1" x14ac:dyDescent="0.2">
      <c r="AT461" s="7"/>
    </row>
    <row r="462" spans="46:46" ht="15.75" customHeight="1" x14ac:dyDescent="0.2">
      <c r="AT462" s="7"/>
    </row>
    <row r="463" spans="46:46" ht="15.75" customHeight="1" x14ac:dyDescent="0.2">
      <c r="AT463" s="7"/>
    </row>
    <row r="464" spans="46:46" ht="15.75" customHeight="1" x14ac:dyDescent="0.2">
      <c r="AT464" s="7"/>
    </row>
    <row r="465" spans="46:46" ht="15.75" customHeight="1" x14ac:dyDescent="0.2">
      <c r="AT465" s="7"/>
    </row>
    <row r="466" spans="46:46" ht="15.75" customHeight="1" x14ac:dyDescent="0.2">
      <c r="AT466" s="7"/>
    </row>
    <row r="467" spans="46:46" ht="15.75" customHeight="1" x14ac:dyDescent="0.2">
      <c r="AT467" s="7"/>
    </row>
    <row r="468" spans="46:46" ht="15.75" customHeight="1" x14ac:dyDescent="0.2">
      <c r="AT468" s="7"/>
    </row>
    <row r="469" spans="46:46" ht="15.75" customHeight="1" x14ac:dyDescent="0.2">
      <c r="AT469" s="7"/>
    </row>
    <row r="470" spans="46:46" ht="15.75" customHeight="1" x14ac:dyDescent="0.2">
      <c r="AT470" s="7"/>
    </row>
    <row r="471" spans="46:46" ht="15.75" customHeight="1" x14ac:dyDescent="0.2">
      <c r="AT471" s="7"/>
    </row>
    <row r="472" spans="46:46" ht="15.75" customHeight="1" x14ac:dyDescent="0.2">
      <c r="AT472" s="7"/>
    </row>
    <row r="473" spans="46:46" ht="15.75" customHeight="1" x14ac:dyDescent="0.2">
      <c r="AT473" s="7"/>
    </row>
    <row r="474" spans="46:46" ht="15.75" customHeight="1" x14ac:dyDescent="0.2">
      <c r="AT474" s="7"/>
    </row>
    <row r="475" spans="46:46" ht="15.75" customHeight="1" x14ac:dyDescent="0.2">
      <c r="AT475" s="7"/>
    </row>
    <row r="476" spans="46:46" ht="15.75" customHeight="1" x14ac:dyDescent="0.2">
      <c r="AT476" s="7"/>
    </row>
    <row r="477" spans="46:46" ht="15.75" customHeight="1" x14ac:dyDescent="0.2">
      <c r="AT477" s="7"/>
    </row>
    <row r="478" spans="46:46" ht="15.75" customHeight="1" x14ac:dyDescent="0.2">
      <c r="AT478" s="7"/>
    </row>
    <row r="479" spans="46:46" ht="15.75" customHeight="1" x14ac:dyDescent="0.2">
      <c r="AT479" s="7"/>
    </row>
    <row r="480" spans="46:46" ht="15.75" customHeight="1" x14ac:dyDescent="0.2">
      <c r="AT480" s="7"/>
    </row>
    <row r="481" spans="46:46" ht="15.75" customHeight="1" x14ac:dyDescent="0.2">
      <c r="AT481" s="7"/>
    </row>
    <row r="482" spans="46:46" ht="15.75" customHeight="1" x14ac:dyDescent="0.2">
      <c r="AT482" s="7"/>
    </row>
    <row r="483" spans="46:46" ht="15.75" customHeight="1" x14ac:dyDescent="0.2">
      <c r="AT483" s="7"/>
    </row>
    <row r="484" spans="46:46" ht="15.75" customHeight="1" x14ac:dyDescent="0.2">
      <c r="AT484" s="7"/>
    </row>
    <row r="485" spans="46:46" ht="15.75" customHeight="1" x14ac:dyDescent="0.2">
      <c r="AT485" s="7"/>
    </row>
    <row r="486" spans="46:46" ht="15.75" customHeight="1" x14ac:dyDescent="0.2">
      <c r="AT486" s="7"/>
    </row>
    <row r="487" spans="46:46" ht="15.75" customHeight="1" x14ac:dyDescent="0.2">
      <c r="AT487" s="7"/>
    </row>
    <row r="488" spans="46:46" ht="15.75" customHeight="1" x14ac:dyDescent="0.2">
      <c r="AT488" s="7"/>
    </row>
    <row r="489" spans="46:46" ht="15.75" customHeight="1" x14ac:dyDescent="0.2">
      <c r="AT489" s="7"/>
    </row>
    <row r="490" spans="46:46" ht="15.75" customHeight="1" x14ac:dyDescent="0.2">
      <c r="AT490" s="7"/>
    </row>
    <row r="491" spans="46:46" ht="15.75" customHeight="1" x14ac:dyDescent="0.2">
      <c r="AT491" s="7"/>
    </row>
    <row r="492" spans="46:46" ht="15.75" customHeight="1" x14ac:dyDescent="0.2">
      <c r="AT492" s="7"/>
    </row>
    <row r="493" spans="46:46" ht="15.75" customHeight="1" x14ac:dyDescent="0.2">
      <c r="AT493" s="7"/>
    </row>
    <row r="494" spans="46:46" ht="15.75" customHeight="1" x14ac:dyDescent="0.2">
      <c r="AT494" s="7"/>
    </row>
    <row r="495" spans="46:46" ht="15.75" customHeight="1" x14ac:dyDescent="0.2">
      <c r="AT495" s="7"/>
    </row>
    <row r="496" spans="46:46" ht="15.75" customHeight="1" x14ac:dyDescent="0.2">
      <c r="AT496" s="7"/>
    </row>
    <row r="497" spans="46:46" ht="15.75" customHeight="1" x14ac:dyDescent="0.2">
      <c r="AT497" s="7"/>
    </row>
    <row r="498" spans="46:46" ht="15.75" customHeight="1" x14ac:dyDescent="0.2">
      <c r="AT498" s="7"/>
    </row>
    <row r="499" spans="46:46" ht="15.75" customHeight="1" x14ac:dyDescent="0.2">
      <c r="AT499" s="7"/>
    </row>
    <row r="500" spans="46:46" ht="15.75" customHeight="1" x14ac:dyDescent="0.2">
      <c r="AT500" s="7"/>
    </row>
    <row r="501" spans="46:46" ht="15.75" customHeight="1" x14ac:dyDescent="0.2">
      <c r="AT501" s="7"/>
    </row>
    <row r="502" spans="46:46" ht="15.75" customHeight="1" x14ac:dyDescent="0.2">
      <c r="AT502" s="7"/>
    </row>
    <row r="503" spans="46:46" ht="15.75" customHeight="1" x14ac:dyDescent="0.2">
      <c r="AT503" s="7"/>
    </row>
    <row r="504" spans="46:46" ht="15.75" customHeight="1" x14ac:dyDescent="0.2">
      <c r="AT504" s="7"/>
    </row>
    <row r="505" spans="46:46" ht="15.75" customHeight="1" x14ac:dyDescent="0.2">
      <c r="AT505" s="7"/>
    </row>
    <row r="506" spans="46:46" ht="15.75" customHeight="1" x14ac:dyDescent="0.2">
      <c r="AT506" s="7"/>
    </row>
    <row r="507" spans="46:46" ht="15.75" customHeight="1" x14ac:dyDescent="0.2">
      <c r="AT507" s="7"/>
    </row>
    <row r="508" spans="46:46" ht="15.75" customHeight="1" x14ac:dyDescent="0.2">
      <c r="AT508" s="7"/>
    </row>
    <row r="509" spans="46:46" ht="15.75" customHeight="1" x14ac:dyDescent="0.2">
      <c r="AT509" s="7"/>
    </row>
    <row r="510" spans="46:46" ht="15.75" customHeight="1" x14ac:dyDescent="0.2">
      <c r="AT510" s="7"/>
    </row>
    <row r="511" spans="46:46" ht="15.75" customHeight="1" x14ac:dyDescent="0.2">
      <c r="AT511" s="7"/>
    </row>
    <row r="512" spans="46:46" ht="15.75" customHeight="1" x14ac:dyDescent="0.2">
      <c r="AT512" s="7"/>
    </row>
    <row r="513" spans="46:46" ht="15.75" customHeight="1" x14ac:dyDescent="0.2">
      <c r="AT513" s="7"/>
    </row>
    <row r="514" spans="46:46" ht="15.75" customHeight="1" x14ac:dyDescent="0.2">
      <c r="AT514" s="7"/>
    </row>
    <row r="515" spans="46:46" ht="15.75" customHeight="1" x14ac:dyDescent="0.2">
      <c r="AT515" s="7"/>
    </row>
    <row r="516" spans="46:46" ht="15.75" customHeight="1" x14ac:dyDescent="0.2">
      <c r="AT516" s="7"/>
    </row>
    <row r="517" spans="46:46" ht="15.75" customHeight="1" x14ac:dyDescent="0.2">
      <c r="AT517" s="7"/>
    </row>
    <row r="518" spans="46:46" ht="15.75" customHeight="1" x14ac:dyDescent="0.2">
      <c r="AT518" s="7"/>
    </row>
    <row r="519" spans="46:46" ht="15.75" customHeight="1" x14ac:dyDescent="0.2">
      <c r="AT519" s="7"/>
    </row>
    <row r="520" spans="46:46" ht="15.75" customHeight="1" x14ac:dyDescent="0.2">
      <c r="AT520" s="7"/>
    </row>
    <row r="521" spans="46:46" ht="15.75" customHeight="1" x14ac:dyDescent="0.2">
      <c r="AT521" s="7"/>
    </row>
    <row r="522" spans="46:46" ht="15.75" customHeight="1" x14ac:dyDescent="0.2">
      <c r="AT522" s="7"/>
    </row>
    <row r="523" spans="46:46" ht="15.75" customHeight="1" x14ac:dyDescent="0.2">
      <c r="AT523" s="7"/>
    </row>
    <row r="524" spans="46:46" ht="15.75" customHeight="1" x14ac:dyDescent="0.2">
      <c r="AT524" s="7"/>
    </row>
    <row r="525" spans="46:46" ht="15.75" customHeight="1" x14ac:dyDescent="0.2">
      <c r="AT525" s="7"/>
    </row>
    <row r="526" spans="46:46" ht="15.75" customHeight="1" x14ac:dyDescent="0.2">
      <c r="AT526" s="7"/>
    </row>
    <row r="527" spans="46:46" ht="15.75" customHeight="1" x14ac:dyDescent="0.2">
      <c r="AT527" s="7"/>
    </row>
    <row r="528" spans="46:46" ht="15.75" customHeight="1" x14ac:dyDescent="0.2">
      <c r="AT528" s="7"/>
    </row>
    <row r="529" spans="46:46" ht="15.75" customHeight="1" x14ac:dyDescent="0.2">
      <c r="AT529" s="7"/>
    </row>
    <row r="530" spans="46:46" ht="15.75" customHeight="1" x14ac:dyDescent="0.2">
      <c r="AT530" s="7"/>
    </row>
    <row r="531" spans="46:46" ht="15.75" customHeight="1" x14ac:dyDescent="0.2">
      <c r="AT531" s="7"/>
    </row>
    <row r="532" spans="46:46" ht="15.75" customHeight="1" x14ac:dyDescent="0.2">
      <c r="AT532" s="7"/>
    </row>
    <row r="533" spans="46:46" ht="15.75" customHeight="1" x14ac:dyDescent="0.2">
      <c r="AT533" s="7"/>
    </row>
    <row r="534" spans="46:46" ht="15.75" customHeight="1" x14ac:dyDescent="0.2">
      <c r="AT534" s="7"/>
    </row>
    <row r="535" spans="46:46" ht="15.75" customHeight="1" x14ac:dyDescent="0.2">
      <c r="AT535" s="7"/>
    </row>
    <row r="536" spans="46:46" ht="15.75" customHeight="1" x14ac:dyDescent="0.2">
      <c r="AT536" s="7"/>
    </row>
    <row r="537" spans="46:46" ht="15.75" customHeight="1" x14ac:dyDescent="0.2">
      <c r="AT537" s="7"/>
    </row>
    <row r="538" spans="46:46" ht="15.75" customHeight="1" x14ac:dyDescent="0.2">
      <c r="AT538" s="7"/>
    </row>
    <row r="539" spans="46:46" ht="15.75" customHeight="1" x14ac:dyDescent="0.2">
      <c r="AT539" s="7"/>
    </row>
    <row r="540" spans="46:46" ht="15.75" customHeight="1" x14ac:dyDescent="0.2">
      <c r="AT540" s="7"/>
    </row>
    <row r="541" spans="46:46" ht="15.75" customHeight="1" x14ac:dyDescent="0.2">
      <c r="AT541" s="7"/>
    </row>
    <row r="542" spans="46:46" ht="15.75" customHeight="1" x14ac:dyDescent="0.2">
      <c r="AT542" s="7"/>
    </row>
    <row r="543" spans="46:46" ht="15.75" customHeight="1" x14ac:dyDescent="0.2">
      <c r="AT543" s="7"/>
    </row>
    <row r="544" spans="46:46" ht="15.75" customHeight="1" x14ac:dyDescent="0.2">
      <c r="AT544" s="7"/>
    </row>
    <row r="545" spans="46:46" ht="15.75" customHeight="1" x14ac:dyDescent="0.2">
      <c r="AT545" s="7"/>
    </row>
    <row r="546" spans="46:46" ht="15.75" customHeight="1" x14ac:dyDescent="0.2">
      <c r="AT546" s="7"/>
    </row>
    <row r="547" spans="46:46" ht="15.75" customHeight="1" x14ac:dyDescent="0.2">
      <c r="AT547" s="7"/>
    </row>
    <row r="548" spans="46:46" ht="15.75" customHeight="1" x14ac:dyDescent="0.2">
      <c r="AT548" s="7"/>
    </row>
    <row r="549" spans="46:46" ht="15.75" customHeight="1" x14ac:dyDescent="0.2">
      <c r="AT549" s="7"/>
    </row>
    <row r="550" spans="46:46" ht="15.75" customHeight="1" x14ac:dyDescent="0.2">
      <c r="AT550" s="7"/>
    </row>
    <row r="551" spans="46:46" ht="15.75" customHeight="1" x14ac:dyDescent="0.2">
      <c r="AT551" s="7"/>
    </row>
    <row r="552" spans="46:46" ht="15.75" customHeight="1" x14ac:dyDescent="0.2">
      <c r="AT552" s="7"/>
    </row>
    <row r="553" spans="46:46" ht="15.75" customHeight="1" x14ac:dyDescent="0.2">
      <c r="AT553" s="7"/>
    </row>
    <row r="554" spans="46:46" ht="15.75" customHeight="1" x14ac:dyDescent="0.2">
      <c r="AT554" s="7"/>
    </row>
    <row r="555" spans="46:46" ht="15.75" customHeight="1" x14ac:dyDescent="0.2">
      <c r="AT555" s="7"/>
    </row>
    <row r="556" spans="46:46" ht="15.75" customHeight="1" x14ac:dyDescent="0.2">
      <c r="AT556" s="7"/>
    </row>
    <row r="557" spans="46:46" ht="15.75" customHeight="1" x14ac:dyDescent="0.2">
      <c r="AT557" s="7"/>
    </row>
    <row r="558" spans="46:46" ht="15.75" customHeight="1" x14ac:dyDescent="0.2">
      <c r="AT558" s="7"/>
    </row>
    <row r="559" spans="46:46" ht="15.75" customHeight="1" x14ac:dyDescent="0.2">
      <c r="AT559" s="7"/>
    </row>
    <row r="560" spans="46:46" ht="15.75" customHeight="1" x14ac:dyDescent="0.2">
      <c r="AT560" s="7"/>
    </row>
    <row r="561" spans="46:46" ht="15.75" customHeight="1" x14ac:dyDescent="0.2">
      <c r="AT561" s="7"/>
    </row>
    <row r="562" spans="46:46" ht="15.75" customHeight="1" x14ac:dyDescent="0.2">
      <c r="AT562" s="7"/>
    </row>
    <row r="563" spans="46:46" ht="15.75" customHeight="1" x14ac:dyDescent="0.2">
      <c r="AT563" s="7"/>
    </row>
    <row r="564" spans="46:46" ht="15.75" customHeight="1" x14ac:dyDescent="0.2">
      <c r="AT564" s="7"/>
    </row>
    <row r="565" spans="46:46" ht="15.75" customHeight="1" x14ac:dyDescent="0.2">
      <c r="AT565" s="7"/>
    </row>
    <row r="566" spans="46:46" ht="15.75" customHeight="1" x14ac:dyDescent="0.2">
      <c r="AT566" s="7"/>
    </row>
    <row r="567" spans="46:46" ht="15.75" customHeight="1" x14ac:dyDescent="0.2">
      <c r="AT567" s="7"/>
    </row>
    <row r="568" spans="46:46" ht="15.75" customHeight="1" x14ac:dyDescent="0.2">
      <c r="AT568" s="7"/>
    </row>
    <row r="569" spans="46:46" ht="15.75" customHeight="1" x14ac:dyDescent="0.2">
      <c r="AT569" s="7"/>
    </row>
    <row r="570" spans="46:46" ht="15.75" customHeight="1" x14ac:dyDescent="0.2">
      <c r="AT570" s="7"/>
    </row>
    <row r="571" spans="46:46" ht="15.75" customHeight="1" x14ac:dyDescent="0.2">
      <c r="AT571" s="7"/>
    </row>
    <row r="572" spans="46:46" ht="15.75" customHeight="1" x14ac:dyDescent="0.2">
      <c r="AT572" s="7"/>
    </row>
    <row r="573" spans="46:46" ht="15.75" customHeight="1" x14ac:dyDescent="0.2">
      <c r="AT573" s="7"/>
    </row>
    <row r="574" spans="46:46" ht="15.75" customHeight="1" x14ac:dyDescent="0.2">
      <c r="AT574" s="7"/>
    </row>
    <row r="575" spans="46:46" ht="15.75" customHeight="1" x14ac:dyDescent="0.2">
      <c r="AT575" s="7"/>
    </row>
    <row r="576" spans="46:46" ht="15.75" customHeight="1" x14ac:dyDescent="0.2">
      <c r="AT576" s="7"/>
    </row>
    <row r="577" spans="46:46" ht="15.75" customHeight="1" x14ac:dyDescent="0.2">
      <c r="AT577" s="7"/>
    </row>
    <row r="578" spans="46:46" ht="15.75" customHeight="1" x14ac:dyDescent="0.2">
      <c r="AT578" s="7"/>
    </row>
    <row r="579" spans="46:46" ht="15.75" customHeight="1" x14ac:dyDescent="0.2">
      <c r="AT579" s="7"/>
    </row>
    <row r="580" spans="46:46" ht="15.75" customHeight="1" x14ac:dyDescent="0.2">
      <c r="AT580" s="7"/>
    </row>
    <row r="581" spans="46:46" ht="15.75" customHeight="1" x14ac:dyDescent="0.2">
      <c r="AT581" s="7"/>
    </row>
    <row r="582" spans="46:46" ht="15.75" customHeight="1" x14ac:dyDescent="0.2">
      <c r="AT582" s="7"/>
    </row>
    <row r="583" spans="46:46" ht="15.75" customHeight="1" x14ac:dyDescent="0.2">
      <c r="AT583" s="7"/>
    </row>
    <row r="584" spans="46:46" ht="15.75" customHeight="1" x14ac:dyDescent="0.2">
      <c r="AT584" s="7"/>
    </row>
    <row r="585" spans="46:46" ht="15.75" customHeight="1" x14ac:dyDescent="0.2">
      <c r="AT585" s="7"/>
    </row>
    <row r="586" spans="46:46" ht="15.75" customHeight="1" x14ac:dyDescent="0.2">
      <c r="AT586" s="7"/>
    </row>
    <row r="587" spans="46:46" ht="15.75" customHeight="1" x14ac:dyDescent="0.2">
      <c r="AT587" s="7"/>
    </row>
    <row r="588" spans="46:46" ht="15.75" customHeight="1" x14ac:dyDescent="0.2">
      <c r="AT588" s="7"/>
    </row>
    <row r="589" spans="46:46" ht="15.75" customHeight="1" x14ac:dyDescent="0.2">
      <c r="AT589" s="7"/>
    </row>
    <row r="590" spans="46:46" ht="15.75" customHeight="1" x14ac:dyDescent="0.2">
      <c r="AT590" s="7"/>
    </row>
    <row r="591" spans="46:46" ht="15.75" customHeight="1" x14ac:dyDescent="0.2">
      <c r="AT591" s="7"/>
    </row>
    <row r="592" spans="46:46" ht="15.75" customHeight="1" x14ac:dyDescent="0.2">
      <c r="AT592" s="7"/>
    </row>
    <row r="593" spans="46:46" ht="15.75" customHeight="1" x14ac:dyDescent="0.2">
      <c r="AT593" s="7"/>
    </row>
    <row r="594" spans="46:46" ht="15.75" customHeight="1" x14ac:dyDescent="0.2">
      <c r="AT594" s="7"/>
    </row>
    <row r="595" spans="46:46" ht="15.75" customHeight="1" x14ac:dyDescent="0.2">
      <c r="AT595" s="7"/>
    </row>
    <row r="596" spans="46:46" ht="15.75" customHeight="1" x14ac:dyDescent="0.2">
      <c r="AT596" s="7"/>
    </row>
    <row r="597" spans="46:46" ht="15.75" customHeight="1" x14ac:dyDescent="0.2">
      <c r="AT597" s="7"/>
    </row>
    <row r="598" spans="46:46" ht="15.75" customHeight="1" x14ac:dyDescent="0.2">
      <c r="AT598" s="7"/>
    </row>
    <row r="599" spans="46:46" ht="15.75" customHeight="1" x14ac:dyDescent="0.2">
      <c r="AT599" s="7"/>
    </row>
    <row r="600" spans="46:46" ht="15.75" customHeight="1" x14ac:dyDescent="0.2">
      <c r="AT600" s="7"/>
    </row>
    <row r="601" spans="46:46" ht="15.75" customHeight="1" x14ac:dyDescent="0.2">
      <c r="AT601" s="7"/>
    </row>
    <row r="602" spans="46:46" ht="15.75" customHeight="1" x14ac:dyDescent="0.2">
      <c r="AT602" s="7"/>
    </row>
    <row r="603" spans="46:46" ht="15.75" customHeight="1" x14ac:dyDescent="0.2">
      <c r="AT603" s="7"/>
    </row>
    <row r="604" spans="46:46" ht="15.75" customHeight="1" x14ac:dyDescent="0.2">
      <c r="AT604" s="7"/>
    </row>
    <row r="605" spans="46:46" ht="15.75" customHeight="1" x14ac:dyDescent="0.2">
      <c r="AT605" s="7"/>
    </row>
    <row r="606" spans="46:46" ht="15.75" customHeight="1" x14ac:dyDescent="0.2">
      <c r="AT606" s="7"/>
    </row>
    <row r="607" spans="46:46" ht="15.75" customHeight="1" x14ac:dyDescent="0.2">
      <c r="AT607" s="7"/>
    </row>
    <row r="608" spans="46:46" ht="15.75" customHeight="1" x14ac:dyDescent="0.2">
      <c r="AT608" s="7"/>
    </row>
    <row r="609" spans="46:46" ht="15.75" customHeight="1" x14ac:dyDescent="0.2">
      <c r="AT609" s="7"/>
    </row>
    <row r="610" spans="46:46" ht="15.75" customHeight="1" x14ac:dyDescent="0.2">
      <c r="AT610" s="7"/>
    </row>
    <row r="611" spans="46:46" ht="15.75" customHeight="1" x14ac:dyDescent="0.2">
      <c r="AT611" s="7"/>
    </row>
    <row r="612" spans="46:46" ht="15.75" customHeight="1" x14ac:dyDescent="0.2">
      <c r="AT612" s="7"/>
    </row>
    <row r="613" spans="46:46" ht="15.75" customHeight="1" x14ac:dyDescent="0.2">
      <c r="AT613" s="7"/>
    </row>
    <row r="614" spans="46:46" ht="15.75" customHeight="1" x14ac:dyDescent="0.2">
      <c r="AT614" s="7"/>
    </row>
    <row r="615" spans="46:46" ht="15.75" customHeight="1" x14ac:dyDescent="0.2">
      <c r="AT615" s="7"/>
    </row>
    <row r="616" spans="46:46" ht="15.75" customHeight="1" x14ac:dyDescent="0.2">
      <c r="AT616" s="7"/>
    </row>
    <row r="617" spans="46:46" ht="15.75" customHeight="1" x14ac:dyDescent="0.2">
      <c r="AT617" s="7"/>
    </row>
    <row r="618" spans="46:46" ht="15.75" customHeight="1" x14ac:dyDescent="0.2">
      <c r="AT618" s="7"/>
    </row>
    <row r="619" spans="46:46" ht="15.75" customHeight="1" x14ac:dyDescent="0.2">
      <c r="AT619" s="7"/>
    </row>
    <row r="620" spans="46:46" ht="15.75" customHeight="1" x14ac:dyDescent="0.2">
      <c r="AT620" s="7"/>
    </row>
    <row r="621" spans="46:46" ht="15.75" customHeight="1" x14ac:dyDescent="0.2">
      <c r="AT621" s="7"/>
    </row>
    <row r="622" spans="46:46" ht="15.75" customHeight="1" x14ac:dyDescent="0.2">
      <c r="AT622" s="7"/>
    </row>
    <row r="623" spans="46:46" ht="15.75" customHeight="1" x14ac:dyDescent="0.2">
      <c r="AT623" s="7"/>
    </row>
    <row r="624" spans="46:46" ht="15.75" customHeight="1" x14ac:dyDescent="0.2">
      <c r="AT624" s="7"/>
    </row>
    <row r="625" spans="46:46" ht="15.75" customHeight="1" x14ac:dyDescent="0.2">
      <c r="AT625" s="7"/>
    </row>
    <row r="626" spans="46:46" ht="15.75" customHeight="1" x14ac:dyDescent="0.2">
      <c r="AT626" s="7"/>
    </row>
    <row r="627" spans="46:46" ht="15.75" customHeight="1" x14ac:dyDescent="0.2">
      <c r="AT627" s="7"/>
    </row>
    <row r="628" spans="46:46" ht="15.75" customHeight="1" x14ac:dyDescent="0.2">
      <c r="AT628" s="7"/>
    </row>
    <row r="629" spans="46:46" ht="15.75" customHeight="1" x14ac:dyDescent="0.2">
      <c r="AT629" s="7"/>
    </row>
    <row r="630" spans="46:46" ht="15.75" customHeight="1" x14ac:dyDescent="0.2">
      <c r="AT630" s="7"/>
    </row>
    <row r="631" spans="46:46" ht="15.75" customHeight="1" x14ac:dyDescent="0.2">
      <c r="AT631" s="7"/>
    </row>
    <row r="632" spans="46:46" ht="15.75" customHeight="1" x14ac:dyDescent="0.2">
      <c r="AT632" s="7"/>
    </row>
    <row r="633" spans="46:46" ht="15.75" customHeight="1" x14ac:dyDescent="0.2">
      <c r="AT633" s="7"/>
    </row>
    <row r="634" spans="46:46" ht="15.75" customHeight="1" x14ac:dyDescent="0.2">
      <c r="AT634" s="7"/>
    </row>
    <row r="635" spans="46:46" ht="15.75" customHeight="1" x14ac:dyDescent="0.2">
      <c r="AT635" s="7"/>
    </row>
    <row r="636" spans="46:46" ht="15.75" customHeight="1" x14ac:dyDescent="0.2">
      <c r="AT636" s="7"/>
    </row>
    <row r="637" spans="46:46" ht="15.75" customHeight="1" x14ac:dyDescent="0.2">
      <c r="AT637" s="7"/>
    </row>
    <row r="638" spans="46:46" ht="15.75" customHeight="1" x14ac:dyDescent="0.2">
      <c r="AT638" s="7"/>
    </row>
    <row r="639" spans="46:46" ht="15.75" customHeight="1" x14ac:dyDescent="0.2">
      <c r="AT639" s="7"/>
    </row>
    <row r="640" spans="46:46" ht="15.75" customHeight="1" x14ac:dyDescent="0.2">
      <c r="AT640" s="7"/>
    </row>
    <row r="641" spans="46:46" ht="15.75" customHeight="1" x14ac:dyDescent="0.2">
      <c r="AT641" s="7"/>
    </row>
    <row r="642" spans="46:46" ht="15.75" customHeight="1" x14ac:dyDescent="0.2">
      <c r="AT642" s="7"/>
    </row>
    <row r="643" spans="46:46" ht="15.75" customHeight="1" x14ac:dyDescent="0.2">
      <c r="AT643" s="7"/>
    </row>
    <row r="644" spans="46:46" ht="15.75" customHeight="1" x14ac:dyDescent="0.2">
      <c r="AT644" s="7"/>
    </row>
    <row r="645" spans="46:46" ht="15.75" customHeight="1" x14ac:dyDescent="0.2">
      <c r="AT645" s="7"/>
    </row>
    <row r="646" spans="46:46" ht="15.75" customHeight="1" x14ac:dyDescent="0.2">
      <c r="AT646" s="7"/>
    </row>
    <row r="647" spans="46:46" ht="15.75" customHeight="1" x14ac:dyDescent="0.2">
      <c r="AT647" s="7"/>
    </row>
    <row r="648" spans="46:46" ht="15.75" customHeight="1" x14ac:dyDescent="0.2">
      <c r="AT648" s="7"/>
    </row>
    <row r="649" spans="46:46" ht="15.75" customHeight="1" x14ac:dyDescent="0.2">
      <c r="AT649" s="7"/>
    </row>
    <row r="650" spans="46:46" ht="15.75" customHeight="1" x14ac:dyDescent="0.2">
      <c r="AT650" s="7"/>
    </row>
    <row r="651" spans="46:46" ht="15.75" customHeight="1" x14ac:dyDescent="0.2">
      <c r="AT651" s="7"/>
    </row>
    <row r="652" spans="46:46" ht="15.75" customHeight="1" x14ac:dyDescent="0.2">
      <c r="AT652" s="7"/>
    </row>
    <row r="653" spans="46:46" ht="15.75" customHeight="1" x14ac:dyDescent="0.2">
      <c r="AT653" s="7"/>
    </row>
    <row r="654" spans="46:46" ht="15.75" customHeight="1" x14ac:dyDescent="0.2">
      <c r="AT654" s="7"/>
    </row>
    <row r="655" spans="46:46" ht="15.75" customHeight="1" x14ac:dyDescent="0.2">
      <c r="AT655" s="7"/>
    </row>
    <row r="656" spans="46:46" ht="15.75" customHeight="1" x14ac:dyDescent="0.2">
      <c r="AT656" s="7"/>
    </row>
    <row r="657" spans="46:46" ht="15.75" customHeight="1" x14ac:dyDescent="0.2">
      <c r="AT657" s="7"/>
    </row>
    <row r="658" spans="46:46" ht="15.75" customHeight="1" x14ac:dyDescent="0.2">
      <c r="AT658" s="7"/>
    </row>
    <row r="659" spans="46:46" ht="15.75" customHeight="1" x14ac:dyDescent="0.2">
      <c r="AT659" s="7"/>
    </row>
    <row r="660" spans="46:46" ht="15.75" customHeight="1" x14ac:dyDescent="0.2">
      <c r="AT660" s="7"/>
    </row>
    <row r="661" spans="46:46" ht="15.75" customHeight="1" x14ac:dyDescent="0.2">
      <c r="AT661" s="7"/>
    </row>
    <row r="662" spans="46:46" ht="15.75" customHeight="1" x14ac:dyDescent="0.2">
      <c r="AT662" s="7"/>
    </row>
    <row r="663" spans="46:46" ht="15.75" customHeight="1" x14ac:dyDescent="0.2">
      <c r="AT663" s="7"/>
    </row>
    <row r="664" spans="46:46" ht="15.75" customHeight="1" x14ac:dyDescent="0.2">
      <c r="AT664" s="7"/>
    </row>
    <row r="665" spans="46:46" ht="15.75" customHeight="1" x14ac:dyDescent="0.2">
      <c r="AT665" s="7"/>
    </row>
    <row r="666" spans="46:46" ht="15.75" customHeight="1" x14ac:dyDescent="0.2">
      <c r="AT666" s="7"/>
    </row>
    <row r="667" spans="46:46" ht="15.75" customHeight="1" x14ac:dyDescent="0.2">
      <c r="AT667" s="7"/>
    </row>
    <row r="668" spans="46:46" ht="15.75" customHeight="1" x14ac:dyDescent="0.2">
      <c r="AT668" s="7"/>
    </row>
    <row r="669" spans="46:46" ht="15.75" customHeight="1" x14ac:dyDescent="0.2">
      <c r="AT669" s="7"/>
    </row>
    <row r="670" spans="46:46" ht="15.75" customHeight="1" x14ac:dyDescent="0.2">
      <c r="AT670" s="7"/>
    </row>
    <row r="671" spans="46:46" ht="15.75" customHeight="1" x14ac:dyDescent="0.2">
      <c r="AT671" s="7"/>
    </row>
    <row r="672" spans="46:46" ht="15.75" customHeight="1" x14ac:dyDescent="0.2">
      <c r="AT672" s="7"/>
    </row>
    <row r="673" spans="46:46" ht="15.75" customHeight="1" x14ac:dyDescent="0.2">
      <c r="AT673" s="7"/>
    </row>
    <row r="674" spans="46:46" ht="15.75" customHeight="1" x14ac:dyDescent="0.2">
      <c r="AT674" s="7"/>
    </row>
    <row r="675" spans="46:46" ht="15.75" customHeight="1" x14ac:dyDescent="0.2">
      <c r="AT675" s="7"/>
    </row>
    <row r="676" spans="46:46" ht="15.75" customHeight="1" x14ac:dyDescent="0.2">
      <c r="AT676" s="7"/>
    </row>
    <row r="677" spans="46:46" ht="15.75" customHeight="1" x14ac:dyDescent="0.2">
      <c r="AT677" s="7"/>
    </row>
    <row r="678" spans="46:46" ht="15.75" customHeight="1" x14ac:dyDescent="0.2">
      <c r="AT678" s="7"/>
    </row>
    <row r="679" spans="46:46" ht="15.75" customHeight="1" x14ac:dyDescent="0.2">
      <c r="AT679" s="7"/>
    </row>
    <row r="680" spans="46:46" ht="15.75" customHeight="1" x14ac:dyDescent="0.2">
      <c r="AT680" s="7"/>
    </row>
    <row r="681" spans="46:46" ht="15.75" customHeight="1" x14ac:dyDescent="0.2">
      <c r="AT681" s="7"/>
    </row>
    <row r="682" spans="46:46" ht="15.75" customHeight="1" x14ac:dyDescent="0.2">
      <c r="AT682" s="7"/>
    </row>
    <row r="683" spans="46:46" ht="15.75" customHeight="1" x14ac:dyDescent="0.2">
      <c r="AT683" s="7"/>
    </row>
    <row r="684" spans="46:46" ht="15.75" customHeight="1" x14ac:dyDescent="0.2">
      <c r="AT684" s="7"/>
    </row>
    <row r="685" spans="46:46" ht="15.75" customHeight="1" x14ac:dyDescent="0.2">
      <c r="AT685" s="7"/>
    </row>
    <row r="686" spans="46:46" ht="15.75" customHeight="1" x14ac:dyDescent="0.2">
      <c r="AT686" s="7"/>
    </row>
    <row r="687" spans="46:46" ht="15.75" customHeight="1" x14ac:dyDescent="0.2">
      <c r="AT687" s="7"/>
    </row>
    <row r="688" spans="46:46" ht="15.75" customHeight="1" x14ac:dyDescent="0.2">
      <c r="AT688" s="7"/>
    </row>
    <row r="689" spans="46:46" ht="15.75" customHeight="1" x14ac:dyDescent="0.2">
      <c r="AT689" s="7"/>
    </row>
    <row r="690" spans="46:46" ht="15.75" customHeight="1" x14ac:dyDescent="0.2">
      <c r="AT690" s="7"/>
    </row>
    <row r="691" spans="46:46" ht="15.75" customHeight="1" x14ac:dyDescent="0.2">
      <c r="AT691" s="7"/>
    </row>
    <row r="692" spans="46:46" ht="15.75" customHeight="1" x14ac:dyDescent="0.2">
      <c r="AT692" s="7"/>
    </row>
    <row r="693" spans="46:46" ht="15.75" customHeight="1" x14ac:dyDescent="0.2">
      <c r="AT693" s="7"/>
    </row>
    <row r="694" spans="46:46" ht="15.75" customHeight="1" x14ac:dyDescent="0.2">
      <c r="AT694" s="7"/>
    </row>
    <row r="695" spans="46:46" ht="15.75" customHeight="1" x14ac:dyDescent="0.2">
      <c r="AT695" s="7"/>
    </row>
    <row r="696" spans="46:46" ht="15.75" customHeight="1" x14ac:dyDescent="0.2">
      <c r="AT696" s="7"/>
    </row>
    <row r="697" spans="46:46" ht="15.75" customHeight="1" x14ac:dyDescent="0.2">
      <c r="AT697" s="7"/>
    </row>
    <row r="698" spans="46:46" ht="15.75" customHeight="1" x14ac:dyDescent="0.2">
      <c r="AT698" s="7"/>
    </row>
    <row r="699" spans="46:46" ht="15.75" customHeight="1" x14ac:dyDescent="0.2">
      <c r="AT699" s="7"/>
    </row>
    <row r="700" spans="46:46" ht="15.75" customHeight="1" x14ac:dyDescent="0.2">
      <c r="AT700" s="7"/>
    </row>
    <row r="701" spans="46:46" ht="15.75" customHeight="1" x14ac:dyDescent="0.2">
      <c r="AT701" s="7"/>
    </row>
    <row r="702" spans="46:46" ht="15.75" customHeight="1" x14ac:dyDescent="0.2">
      <c r="AT702" s="7"/>
    </row>
    <row r="703" spans="46:46" ht="15.75" customHeight="1" x14ac:dyDescent="0.2">
      <c r="AT703" s="7"/>
    </row>
    <row r="704" spans="46:46" ht="15.75" customHeight="1" x14ac:dyDescent="0.2">
      <c r="AT704" s="7"/>
    </row>
    <row r="705" spans="46:46" ht="15.75" customHeight="1" x14ac:dyDescent="0.2">
      <c r="AT705" s="7"/>
    </row>
    <row r="706" spans="46:46" ht="15.75" customHeight="1" x14ac:dyDescent="0.2">
      <c r="AT706" s="7"/>
    </row>
    <row r="707" spans="46:46" ht="15.75" customHeight="1" x14ac:dyDescent="0.2">
      <c r="AT707" s="7"/>
    </row>
    <row r="708" spans="46:46" ht="15.75" customHeight="1" x14ac:dyDescent="0.2">
      <c r="AT708" s="7"/>
    </row>
    <row r="709" spans="46:46" ht="15.75" customHeight="1" x14ac:dyDescent="0.2">
      <c r="AT709" s="7"/>
    </row>
    <row r="710" spans="46:46" ht="15.75" customHeight="1" x14ac:dyDescent="0.2">
      <c r="AT710" s="7"/>
    </row>
    <row r="711" spans="46:46" ht="15.75" customHeight="1" x14ac:dyDescent="0.2">
      <c r="AT711" s="7"/>
    </row>
    <row r="712" spans="46:46" ht="15.75" customHeight="1" x14ac:dyDescent="0.2">
      <c r="AT712" s="7"/>
    </row>
    <row r="713" spans="46:46" ht="15.75" customHeight="1" x14ac:dyDescent="0.2">
      <c r="AT713" s="7"/>
    </row>
    <row r="714" spans="46:46" ht="15.75" customHeight="1" x14ac:dyDescent="0.2">
      <c r="AT714" s="7"/>
    </row>
    <row r="715" spans="46:46" ht="15.75" customHeight="1" x14ac:dyDescent="0.2">
      <c r="AT715" s="7"/>
    </row>
    <row r="716" spans="46:46" ht="15.75" customHeight="1" x14ac:dyDescent="0.2">
      <c r="AT716" s="7"/>
    </row>
    <row r="717" spans="46:46" ht="15.75" customHeight="1" x14ac:dyDescent="0.2">
      <c r="AT717" s="7"/>
    </row>
    <row r="718" spans="46:46" ht="15.75" customHeight="1" x14ac:dyDescent="0.2">
      <c r="AT718" s="7"/>
    </row>
    <row r="719" spans="46:46" ht="15.75" customHeight="1" x14ac:dyDescent="0.2">
      <c r="AT719" s="7"/>
    </row>
    <row r="720" spans="46:46" ht="15.75" customHeight="1" x14ac:dyDescent="0.2">
      <c r="AT720" s="7"/>
    </row>
    <row r="721" spans="46:46" ht="15.75" customHeight="1" x14ac:dyDescent="0.2">
      <c r="AT721" s="7"/>
    </row>
    <row r="722" spans="46:46" ht="15.75" customHeight="1" x14ac:dyDescent="0.2">
      <c r="AT722" s="7"/>
    </row>
    <row r="723" spans="46:46" ht="15.75" customHeight="1" x14ac:dyDescent="0.2">
      <c r="AT723" s="7"/>
    </row>
    <row r="724" spans="46:46" ht="15.75" customHeight="1" x14ac:dyDescent="0.2">
      <c r="AT724" s="7"/>
    </row>
    <row r="725" spans="46:46" ht="15.75" customHeight="1" x14ac:dyDescent="0.2">
      <c r="AT725" s="7"/>
    </row>
    <row r="726" spans="46:46" ht="15.75" customHeight="1" x14ac:dyDescent="0.2">
      <c r="AT726" s="7"/>
    </row>
    <row r="727" spans="46:46" ht="15.75" customHeight="1" x14ac:dyDescent="0.2">
      <c r="AT727" s="7"/>
    </row>
    <row r="728" spans="46:46" ht="15.75" customHeight="1" x14ac:dyDescent="0.2">
      <c r="AT728" s="7"/>
    </row>
    <row r="729" spans="46:46" ht="15.75" customHeight="1" x14ac:dyDescent="0.2">
      <c r="AT729" s="7"/>
    </row>
    <row r="730" spans="46:46" ht="15.75" customHeight="1" x14ac:dyDescent="0.2">
      <c r="AT730" s="7"/>
    </row>
    <row r="731" spans="46:46" ht="15.75" customHeight="1" x14ac:dyDescent="0.2">
      <c r="AT731" s="7"/>
    </row>
    <row r="732" spans="46:46" ht="15.75" customHeight="1" x14ac:dyDescent="0.2">
      <c r="AT732" s="7"/>
    </row>
    <row r="733" spans="46:46" ht="15.75" customHeight="1" x14ac:dyDescent="0.2">
      <c r="AT733" s="7"/>
    </row>
    <row r="734" spans="46:46" ht="15.75" customHeight="1" x14ac:dyDescent="0.2">
      <c r="AT734" s="7"/>
    </row>
    <row r="735" spans="46:46" ht="15.75" customHeight="1" x14ac:dyDescent="0.2">
      <c r="AT735" s="7"/>
    </row>
    <row r="736" spans="46:46" ht="15.75" customHeight="1" x14ac:dyDescent="0.2">
      <c r="AT736" s="7"/>
    </row>
    <row r="737" spans="46:46" ht="15.75" customHeight="1" x14ac:dyDescent="0.2">
      <c r="AT737" s="7"/>
    </row>
    <row r="738" spans="46:46" ht="15.75" customHeight="1" x14ac:dyDescent="0.2">
      <c r="AT738" s="7"/>
    </row>
    <row r="739" spans="46:46" ht="15.75" customHeight="1" x14ac:dyDescent="0.2">
      <c r="AT739" s="7"/>
    </row>
    <row r="740" spans="46:46" ht="15.75" customHeight="1" x14ac:dyDescent="0.2">
      <c r="AT740" s="7"/>
    </row>
    <row r="741" spans="46:46" ht="15.75" customHeight="1" x14ac:dyDescent="0.2">
      <c r="AT741" s="7"/>
    </row>
    <row r="742" spans="46:46" ht="15.75" customHeight="1" x14ac:dyDescent="0.2">
      <c r="AT742" s="7"/>
    </row>
    <row r="743" spans="46:46" ht="15.75" customHeight="1" x14ac:dyDescent="0.2">
      <c r="AT743" s="7"/>
    </row>
    <row r="744" spans="46:46" ht="15.75" customHeight="1" x14ac:dyDescent="0.2">
      <c r="AT744" s="7"/>
    </row>
    <row r="745" spans="46:46" ht="15.75" customHeight="1" x14ac:dyDescent="0.2">
      <c r="AT745" s="7"/>
    </row>
    <row r="746" spans="46:46" ht="15.75" customHeight="1" x14ac:dyDescent="0.2">
      <c r="AT746" s="7"/>
    </row>
    <row r="747" spans="46:46" ht="15.75" customHeight="1" x14ac:dyDescent="0.2">
      <c r="AT747" s="7"/>
    </row>
    <row r="748" spans="46:46" ht="15.75" customHeight="1" x14ac:dyDescent="0.2">
      <c r="AT748" s="7"/>
    </row>
    <row r="749" spans="46:46" ht="15.75" customHeight="1" x14ac:dyDescent="0.2">
      <c r="AT749" s="7"/>
    </row>
    <row r="750" spans="46:46" ht="15.75" customHeight="1" x14ac:dyDescent="0.2">
      <c r="AT750" s="7"/>
    </row>
    <row r="751" spans="46:46" ht="15.75" customHeight="1" x14ac:dyDescent="0.2">
      <c r="AT751" s="7"/>
    </row>
    <row r="752" spans="46:46" ht="15.75" customHeight="1" x14ac:dyDescent="0.2">
      <c r="AT752" s="7"/>
    </row>
    <row r="753" spans="46:46" ht="15.75" customHeight="1" x14ac:dyDescent="0.2">
      <c r="AT753" s="7"/>
    </row>
    <row r="754" spans="46:46" ht="15.75" customHeight="1" x14ac:dyDescent="0.2">
      <c r="AT754" s="7"/>
    </row>
    <row r="755" spans="46:46" ht="15.75" customHeight="1" x14ac:dyDescent="0.2">
      <c r="AT755" s="7"/>
    </row>
    <row r="756" spans="46:46" ht="15.75" customHeight="1" x14ac:dyDescent="0.2">
      <c r="AT756" s="7"/>
    </row>
    <row r="757" spans="46:46" ht="15.75" customHeight="1" x14ac:dyDescent="0.2">
      <c r="AT757" s="7"/>
    </row>
    <row r="758" spans="46:46" ht="15.75" customHeight="1" x14ac:dyDescent="0.2">
      <c r="AT758" s="7"/>
    </row>
    <row r="759" spans="46:46" ht="15.75" customHeight="1" x14ac:dyDescent="0.2">
      <c r="AT759" s="7"/>
    </row>
    <row r="760" spans="46:46" ht="15.75" customHeight="1" x14ac:dyDescent="0.2">
      <c r="AT760" s="7"/>
    </row>
    <row r="761" spans="46:46" ht="15.75" customHeight="1" x14ac:dyDescent="0.2">
      <c r="AT761" s="7"/>
    </row>
    <row r="762" spans="46:46" ht="15.75" customHeight="1" x14ac:dyDescent="0.2">
      <c r="AT762" s="7"/>
    </row>
    <row r="763" spans="46:46" ht="15.75" customHeight="1" x14ac:dyDescent="0.2">
      <c r="AT763" s="7"/>
    </row>
    <row r="764" spans="46:46" ht="15.75" customHeight="1" x14ac:dyDescent="0.2">
      <c r="AT764" s="7"/>
    </row>
    <row r="765" spans="46:46" ht="15.75" customHeight="1" x14ac:dyDescent="0.2">
      <c r="AT765" s="7"/>
    </row>
    <row r="766" spans="46:46" ht="15.75" customHeight="1" x14ac:dyDescent="0.2">
      <c r="AT766" s="7"/>
    </row>
    <row r="767" spans="46:46" ht="15.75" customHeight="1" x14ac:dyDescent="0.2">
      <c r="AT767" s="7"/>
    </row>
    <row r="768" spans="46:46" ht="15.75" customHeight="1" x14ac:dyDescent="0.2">
      <c r="AT768" s="7"/>
    </row>
    <row r="769" spans="46:46" ht="15.75" customHeight="1" x14ac:dyDescent="0.2">
      <c r="AT769" s="7"/>
    </row>
    <row r="770" spans="46:46" ht="15.75" customHeight="1" x14ac:dyDescent="0.2">
      <c r="AT770" s="7"/>
    </row>
    <row r="771" spans="46:46" ht="15.75" customHeight="1" x14ac:dyDescent="0.2">
      <c r="AT771" s="7"/>
    </row>
    <row r="772" spans="46:46" ht="15.75" customHeight="1" x14ac:dyDescent="0.2">
      <c r="AT772" s="7"/>
    </row>
    <row r="773" spans="46:46" ht="15.75" customHeight="1" x14ac:dyDescent="0.2">
      <c r="AT773" s="7"/>
    </row>
    <row r="774" spans="46:46" ht="15.75" customHeight="1" x14ac:dyDescent="0.2">
      <c r="AT774" s="7"/>
    </row>
    <row r="775" spans="46:46" ht="15.75" customHeight="1" x14ac:dyDescent="0.2">
      <c r="AT775" s="7"/>
    </row>
    <row r="776" spans="46:46" ht="15.75" customHeight="1" x14ac:dyDescent="0.2">
      <c r="AT776" s="7"/>
    </row>
    <row r="777" spans="46:46" ht="15.75" customHeight="1" x14ac:dyDescent="0.2">
      <c r="AT777" s="7"/>
    </row>
    <row r="778" spans="46:46" ht="15.75" customHeight="1" x14ac:dyDescent="0.2">
      <c r="AT778" s="7"/>
    </row>
    <row r="779" spans="46:46" ht="15.75" customHeight="1" x14ac:dyDescent="0.2">
      <c r="AT779" s="7"/>
    </row>
    <row r="780" spans="46:46" ht="15.75" customHeight="1" x14ac:dyDescent="0.2">
      <c r="AT780" s="7"/>
    </row>
    <row r="781" spans="46:46" ht="15.75" customHeight="1" x14ac:dyDescent="0.2">
      <c r="AT781" s="7"/>
    </row>
    <row r="782" spans="46:46" ht="15.75" customHeight="1" x14ac:dyDescent="0.2">
      <c r="AT782" s="7"/>
    </row>
    <row r="783" spans="46:46" ht="15.75" customHeight="1" x14ac:dyDescent="0.2">
      <c r="AT783" s="7"/>
    </row>
    <row r="784" spans="46:46" ht="15.75" customHeight="1" x14ac:dyDescent="0.2">
      <c r="AT784" s="7"/>
    </row>
    <row r="785" spans="46:46" ht="15.75" customHeight="1" x14ac:dyDescent="0.2">
      <c r="AT785" s="7"/>
    </row>
    <row r="786" spans="46:46" ht="15.75" customHeight="1" x14ac:dyDescent="0.2">
      <c r="AT786" s="7"/>
    </row>
    <row r="787" spans="46:46" ht="15.75" customHeight="1" x14ac:dyDescent="0.2">
      <c r="AT787" s="7"/>
    </row>
    <row r="788" spans="46:46" ht="15.75" customHeight="1" x14ac:dyDescent="0.2">
      <c r="AT788" s="7"/>
    </row>
    <row r="789" spans="46:46" ht="15.75" customHeight="1" x14ac:dyDescent="0.2">
      <c r="AT789" s="7"/>
    </row>
    <row r="790" spans="46:46" ht="15.75" customHeight="1" x14ac:dyDescent="0.2">
      <c r="AT790" s="7"/>
    </row>
    <row r="791" spans="46:46" ht="15.75" customHeight="1" x14ac:dyDescent="0.2">
      <c r="AT791" s="7"/>
    </row>
    <row r="792" spans="46:46" ht="15.75" customHeight="1" x14ac:dyDescent="0.2">
      <c r="AT792" s="7"/>
    </row>
    <row r="793" spans="46:46" ht="15.75" customHeight="1" x14ac:dyDescent="0.2">
      <c r="AT793" s="7"/>
    </row>
    <row r="794" spans="46:46" ht="15.75" customHeight="1" x14ac:dyDescent="0.2">
      <c r="AT794" s="7"/>
    </row>
    <row r="795" spans="46:46" ht="15.75" customHeight="1" x14ac:dyDescent="0.2">
      <c r="AT795" s="7"/>
    </row>
    <row r="796" spans="46:46" ht="15.75" customHeight="1" x14ac:dyDescent="0.2">
      <c r="AT796" s="7"/>
    </row>
    <row r="797" spans="46:46" ht="15.75" customHeight="1" x14ac:dyDescent="0.2">
      <c r="AT797" s="7"/>
    </row>
    <row r="798" spans="46:46" ht="15.75" customHeight="1" x14ac:dyDescent="0.2">
      <c r="AT798" s="7"/>
    </row>
    <row r="799" spans="46:46" ht="15.75" customHeight="1" x14ac:dyDescent="0.2">
      <c r="AT799" s="7"/>
    </row>
    <row r="800" spans="46:46" ht="15.75" customHeight="1" x14ac:dyDescent="0.2">
      <c r="AT800" s="7"/>
    </row>
    <row r="801" spans="46:46" ht="15.75" customHeight="1" x14ac:dyDescent="0.2">
      <c r="AT801" s="7"/>
    </row>
    <row r="802" spans="46:46" ht="15.75" customHeight="1" x14ac:dyDescent="0.2">
      <c r="AT802" s="7"/>
    </row>
    <row r="803" spans="46:46" ht="15.75" customHeight="1" x14ac:dyDescent="0.2">
      <c r="AT803" s="7"/>
    </row>
    <row r="804" spans="46:46" ht="15.75" customHeight="1" x14ac:dyDescent="0.2">
      <c r="AT804" s="7"/>
    </row>
    <row r="805" spans="46:46" ht="15.75" customHeight="1" x14ac:dyDescent="0.2">
      <c r="AT805" s="7"/>
    </row>
    <row r="806" spans="46:46" ht="15.75" customHeight="1" x14ac:dyDescent="0.2">
      <c r="AT806" s="7"/>
    </row>
    <row r="807" spans="46:46" ht="15.75" customHeight="1" x14ac:dyDescent="0.2">
      <c r="AT807" s="7"/>
    </row>
    <row r="808" spans="46:46" ht="15.75" customHeight="1" x14ac:dyDescent="0.2">
      <c r="AT808" s="7"/>
    </row>
  </sheetData>
  <hyperlinks>
    <hyperlink ref="AV1" location="'Spis treści_Contents'!A1" display="spis treści" xr:uid="{00000000-0004-0000-0F00-000000000000}"/>
    <hyperlink ref="AV2" location="'Spis treści_Contents'!A1" display="contents" xr:uid="{00000000-0004-0000-0F00-000001000000}"/>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2.7109375" defaultRowHeight="15.75" customHeight="1" outlineLevelCol="1" x14ac:dyDescent="0.25"/>
  <cols>
    <col min="1" max="1" width="64.5703125" style="215" customWidth="1"/>
    <col min="2" max="2" width="62" style="215" customWidth="1"/>
    <col min="3" max="43" width="12.7109375" style="7" hidden="1" customWidth="1" outlineLevel="1"/>
    <col min="44" max="44" width="12.7109375" style="7" collapsed="1"/>
    <col min="45" max="46" width="12.7109375" style="7"/>
    <col min="47" max="50" width="12.7109375" style="8"/>
    <col min="51" max="51" width="14.85546875" style="8" bestFit="1" customWidth="1"/>
    <col min="52" max="59" width="16.140625" style="8" bestFit="1" customWidth="1"/>
    <col min="60" max="65" width="12.7109375" style="8"/>
    <col min="66" max="16384" width="12.7109375" style="215"/>
  </cols>
  <sheetData>
    <row r="1" spans="1:65" ht="15.75" customHeight="1" x14ac:dyDescent="0.25">
      <c r="A1" s="293" t="s">
        <v>465</v>
      </c>
      <c r="B1" s="293" t="s">
        <v>490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38"/>
      <c r="AR1" s="238"/>
      <c r="AS1" s="238"/>
      <c r="AT1" s="238"/>
      <c r="AU1" s="238"/>
      <c r="AV1" s="238"/>
      <c r="AW1" s="238" t="s">
        <v>472</v>
      </c>
      <c r="AX1" s="238"/>
      <c r="AY1" s="238"/>
      <c r="AZ1" s="238"/>
      <c r="BA1" s="238"/>
      <c r="BB1" s="238"/>
      <c r="BC1" s="238"/>
      <c r="BD1" s="238"/>
      <c r="BE1" s="238"/>
      <c r="BF1" s="238"/>
      <c r="BG1" s="238"/>
    </row>
    <row r="2" spans="1:65" ht="15.75" customHeight="1" x14ac:dyDescent="0.25">
      <c r="A2" s="41"/>
      <c r="B2" s="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38"/>
      <c r="AR2" s="238"/>
      <c r="AS2" s="238"/>
      <c r="AT2" s="238"/>
      <c r="AU2" s="238"/>
      <c r="AV2" s="238"/>
      <c r="AW2" s="238" t="s">
        <v>473</v>
      </c>
      <c r="AX2" s="238"/>
      <c r="AY2" s="238"/>
      <c r="AZ2" s="238"/>
      <c r="BA2" s="238"/>
      <c r="BB2" s="238"/>
      <c r="BC2" s="238"/>
      <c r="BD2" s="238"/>
      <c r="BE2" s="238"/>
      <c r="BF2" s="238"/>
      <c r="BG2" s="238"/>
    </row>
    <row r="3" spans="1:65" ht="15.75" customHeight="1" thickBot="1" x14ac:dyDescent="0.3">
      <c r="A3" s="41"/>
      <c r="B3" s="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38"/>
      <c r="AR3" s="238"/>
      <c r="AS3" s="238"/>
      <c r="AT3" s="238"/>
      <c r="AU3" s="238"/>
      <c r="AV3" s="238"/>
      <c r="AW3" s="238"/>
      <c r="AX3" s="238"/>
      <c r="AY3" s="238"/>
      <c r="AZ3" s="238"/>
      <c r="BA3" s="238"/>
      <c r="BB3" s="238"/>
      <c r="BC3" s="238"/>
      <c r="BD3" s="238"/>
      <c r="BE3" s="238"/>
      <c r="BF3" s="238"/>
      <c r="BG3" s="238"/>
    </row>
    <row r="4" spans="1:65" s="138" customFormat="1" ht="15.75" customHeight="1" thickBot="1" x14ac:dyDescent="0.3">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455</v>
      </c>
      <c r="AN4" s="342" t="s">
        <v>225</v>
      </c>
      <c r="AO4" s="342" t="s">
        <v>224</v>
      </c>
      <c r="AP4" s="342" t="s">
        <v>223</v>
      </c>
      <c r="AQ4" s="260" t="s">
        <v>402</v>
      </c>
      <c r="AR4" s="260" t="s">
        <v>493</v>
      </c>
      <c r="AS4" s="260" t="s">
        <v>500</v>
      </c>
      <c r="AT4" s="260" t="s">
        <v>511</v>
      </c>
      <c r="AU4" s="260" t="s">
        <v>619</v>
      </c>
      <c r="AV4" s="260" t="s">
        <v>632</v>
      </c>
      <c r="AW4" s="260" t="s">
        <v>648</v>
      </c>
      <c r="AX4" s="260" t="s">
        <v>710</v>
      </c>
      <c r="AY4" s="260" t="s">
        <v>718</v>
      </c>
      <c r="AZ4" s="260" t="s">
        <v>731</v>
      </c>
      <c r="BA4" s="260" t="s">
        <v>733</v>
      </c>
      <c r="BB4" s="260" t="s">
        <v>735</v>
      </c>
      <c r="BC4" s="260" t="s">
        <v>737</v>
      </c>
      <c r="BD4" s="260" t="s">
        <v>741</v>
      </c>
      <c r="BE4" s="260" t="s">
        <v>821</v>
      </c>
      <c r="BF4" s="260" t="s">
        <v>827</v>
      </c>
      <c r="BG4" s="260" t="s">
        <v>830</v>
      </c>
      <c r="BH4" s="8"/>
      <c r="BI4" s="8"/>
      <c r="BJ4" s="8"/>
      <c r="BK4" s="8"/>
      <c r="BL4" s="8"/>
      <c r="BM4" s="8"/>
    </row>
    <row r="5" spans="1:65" s="9" customFormat="1" ht="29.25" customHeight="1" x14ac:dyDescent="0.25">
      <c r="A5" s="135" t="s">
        <v>599</v>
      </c>
      <c r="B5" s="136" t="s">
        <v>652</v>
      </c>
      <c r="C5" s="243"/>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22"/>
      <c r="AS5" s="422"/>
      <c r="AT5" s="422"/>
      <c r="AU5" s="422"/>
      <c r="AV5" s="422"/>
      <c r="AW5" s="462"/>
      <c r="AX5" s="422"/>
      <c r="AY5" s="422"/>
      <c r="AZ5" s="422"/>
      <c r="BA5" s="422"/>
      <c r="BB5" s="422"/>
      <c r="BC5" s="422"/>
      <c r="BD5" s="422"/>
      <c r="BE5" s="422"/>
      <c r="BF5" s="422"/>
      <c r="BG5" s="422"/>
      <c r="BH5" s="8"/>
      <c r="BI5" s="8"/>
      <c r="BJ5" s="8"/>
      <c r="BK5" s="8"/>
      <c r="BL5" s="8"/>
      <c r="BM5" s="8"/>
    </row>
    <row r="6" spans="1:65" s="9" customFormat="1" ht="15.75" customHeight="1" x14ac:dyDescent="0.25">
      <c r="A6" s="123" t="s">
        <v>600</v>
      </c>
      <c r="B6" s="124" t="s">
        <v>601</v>
      </c>
      <c r="C6" s="339" t="s">
        <v>122</v>
      </c>
      <c r="D6" s="339" t="s">
        <v>122</v>
      </c>
      <c r="E6" s="339" t="s">
        <v>122</v>
      </c>
      <c r="F6" s="339" t="s">
        <v>122</v>
      </c>
      <c r="G6" s="339" t="s">
        <v>122</v>
      </c>
      <c r="H6" s="339" t="s">
        <v>122</v>
      </c>
      <c r="I6" s="339" t="s">
        <v>122</v>
      </c>
      <c r="J6" s="339" t="s">
        <v>122</v>
      </c>
      <c r="K6" s="339" t="s">
        <v>122</v>
      </c>
      <c r="L6" s="339" t="s">
        <v>122</v>
      </c>
      <c r="M6" s="339" t="s">
        <v>122</v>
      </c>
      <c r="N6" s="339" t="s">
        <v>122</v>
      </c>
      <c r="O6" s="339" t="s">
        <v>122</v>
      </c>
      <c r="P6" s="339" t="s">
        <v>122</v>
      </c>
      <c r="Q6" s="339" t="s">
        <v>122</v>
      </c>
      <c r="R6" s="339" t="s">
        <v>122</v>
      </c>
      <c r="S6" s="339" t="s">
        <v>122</v>
      </c>
      <c r="T6" s="339" t="s">
        <v>122</v>
      </c>
      <c r="U6" s="339" t="s">
        <v>122</v>
      </c>
      <c r="V6" s="339" t="s">
        <v>122</v>
      </c>
      <c r="W6" s="339" t="s">
        <v>122</v>
      </c>
      <c r="X6" s="339" t="s">
        <v>122</v>
      </c>
      <c r="Y6" s="339" t="s">
        <v>122</v>
      </c>
      <c r="Z6" s="339" t="s">
        <v>122</v>
      </c>
      <c r="AA6" s="339" t="s">
        <v>122</v>
      </c>
      <c r="AB6" s="339" t="s">
        <v>122</v>
      </c>
      <c r="AC6" s="339" t="s">
        <v>122</v>
      </c>
      <c r="AD6" s="339" t="s">
        <v>122</v>
      </c>
      <c r="AE6" s="339" t="s">
        <v>122</v>
      </c>
      <c r="AF6" s="339" t="s">
        <v>122</v>
      </c>
      <c r="AG6" s="339" t="s">
        <v>122</v>
      </c>
      <c r="AH6" s="339" t="s">
        <v>122</v>
      </c>
      <c r="AI6" s="339" t="s">
        <v>122</v>
      </c>
      <c r="AJ6" s="339" t="s">
        <v>122</v>
      </c>
      <c r="AK6" s="339" t="s">
        <v>122</v>
      </c>
      <c r="AL6" s="391">
        <v>205629</v>
      </c>
      <c r="AM6" s="391">
        <v>199393</v>
      </c>
      <c r="AN6" s="391">
        <v>201756</v>
      </c>
      <c r="AO6" s="391">
        <v>206605</v>
      </c>
      <c r="AP6" s="391">
        <v>210699</v>
      </c>
      <c r="AQ6" s="391">
        <v>213754</v>
      </c>
      <c r="AR6" s="391">
        <v>216667</v>
      </c>
      <c r="AS6" s="391">
        <v>221875</v>
      </c>
      <c r="AT6" s="391">
        <v>220012</v>
      </c>
      <c r="AU6" s="391">
        <v>221916</v>
      </c>
      <c r="AV6" s="391">
        <v>229792</v>
      </c>
      <c r="AW6" s="244">
        <v>224347</v>
      </c>
      <c r="AX6" s="391">
        <v>222781</v>
      </c>
      <c r="AY6" s="391">
        <v>216590</v>
      </c>
      <c r="AZ6" s="391">
        <v>217371.36976900001</v>
      </c>
      <c r="BA6" s="391">
        <v>219425</v>
      </c>
      <c r="BB6" s="391">
        <v>225388</v>
      </c>
      <c r="BC6" s="391">
        <v>229740</v>
      </c>
      <c r="BD6" s="391">
        <v>232479</v>
      </c>
      <c r="BE6" s="391">
        <v>230543</v>
      </c>
      <c r="BF6" s="391">
        <v>231191</v>
      </c>
      <c r="BG6" s="391">
        <v>228164</v>
      </c>
      <c r="BH6" s="784"/>
    </row>
    <row r="7" spans="1:65" s="8" customFormat="1" ht="15.75" customHeight="1" x14ac:dyDescent="0.25">
      <c r="A7" s="125" t="s">
        <v>461</v>
      </c>
      <c r="B7" s="126" t="s">
        <v>462</v>
      </c>
      <c r="C7" s="243" t="s">
        <v>122</v>
      </c>
      <c r="D7" s="243" t="s">
        <v>122</v>
      </c>
      <c r="E7" s="243" t="s">
        <v>122</v>
      </c>
      <c r="F7" s="243" t="s">
        <v>122</v>
      </c>
      <c r="G7" s="243" t="s">
        <v>122</v>
      </c>
      <c r="H7" s="243" t="s">
        <v>122</v>
      </c>
      <c r="I7" s="243" t="s">
        <v>122</v>
      </c>
      <c r="J7" s="243" t="s">
        <v>122</v>
      </c>
      <c r="K7" s="243" t="s">
        <v>122</v>
      </c>
      <c r="L7" s="243" t="s">
        <v>122</v>
      </c>
      <c r="M7" s="243" t="s">
        <v>122</v>
      </c>
      <c r="N7" s="243" t="s">
        <v>122</v>
      </c>
      <c r="O7" s="243" t="s">
        <v>122</v>
      </c>
      <c r="P7" s="243" t="s">
        <v>122</v>
      </c>
      <c r="Q7" s="243" t="s">
        <v>122</v>
      </c>
      <c r="R7" s="243" t="s">
        <v>122</v>
      </c>
      <c r="S7" s="243" t="s">
        <v>122</v>
      </c>
      <c r="T7" s="243" t="s">
        <v>122</v>
      </c>
      <c r="U7" s="243" t="s">
        <v>122</v>
      </c>
      <c r="V7" s="243" t="s">
        <v>122</v>
      </c>
      <c r="W7" s="243" t="s">
        <v>122</v>
      </c>
      <c r="X7" s="243" t="s">
        <v>122</v>
      </c>
      <c r="Y7" s="243" t="s">
        <v>122</v>
      </c>
      <c r="Z7" s="243" t="s">
        <v>122</v>
      </c>
      <c r="AA7" s="243" t="s">
        <v>122</v>
      </c>
      <c r="AB7" s="243" t="s">
        <v>122</v>
      </c>
      <c r="AC7" s="243" t="s">
        <v>122</v>
      </c>
      <c r="AD7" s="243" t="s">
        <v>122</v>
      </c>
      <c r="AE7" s="243" t="s">
        <v>122</v>
      </c>
      <c r="AF7" s="243" t="s">
        <v>122</v>
      </c>
      <c r="AG7" s="243" t="s">
        <v>122</v>
      </c>
      <c r="AH7" s="243" t="s">
        <v>122</v>
      </c>
      <c r="AI7" s="243" t="s">
        <v>122</v>
      </c>
      <c r="AJ7" s="243" t="s">
        <v>122</v>
      </c>
      <c r="AK7" s="243" t="s">
        <v>122</v>
      </c>
      <c r="AL7" s="244">
        <v>187573</v>
      </c>
      <c r="AM7" s="244">
        <v>185746</v>
      </c>
      <c r="AN7" s="244">
        <v>188654</v>
      </c>
      <c r="AO7" s="244">
        <v>192250</v>
      </c>
      <c r="AP7" s="244">
        <v>196559</v>
      </c>
      <c r="AQ7" s="244">
        <v>199257</v>
      </c>
      <c r="AR7" s="244">
        <v>202137</v>
      </c>
      <c r="AS7" s="244">
        <v>205736</v>
      </c>
      <c r="AT7" s="244">
        <v>203717</v>
      </c>
      <c r="AU7" s="244">
        <v>205592</v>
      </c>
      <c r="AV7" s="244">
        <v>213396</v>
      </c>
      <c r="AW7" s="459">
        <v>208316</v>
      </c>
      <c r="AX7" s="244">
        <v>206378</v>
      </c>
      <c r="AY7" s="244">
        <v>199839</v>
      </c>
      <c r="AZ7" s="244">
        <v>200456.28455700001</v>
      </c>
      <c r="BA7" s="244">
        <v>202185</v>
      </c>
      <c r="BB7" s="244">
        <v>207895</v>
      </c>
      <c r="BC7" s="244">
        <v>212189</v>
      </c>
      <c r="BD7" s="244">
        <v>214955</v>
      </c>
      <c r="BE7" s="244">
        <v>212851</v>
      </c>
      <c r="BF7" s="244">
        <v>213229</v>
      </c>
      <c r="BG7" s="244">
        <v>210045</v>
      </c>
    </row>
    <row r="8" spans="1:65" s="139" customFormat="1" ht="15.75" customHeight="1" x14ac:dyDescent="0.25">
      <c r="A8" s="127" t="s">
        <v>303</v>
      </c>
      <c r="B8" s="128" t="s">
        <v>309</v>
      </c>
      <c r="C8" s="243" t="s">
        <v>122</v>
      </c>
      <c r="D8" s="243" t="s">
        <v>122</v>
      </c>
      <c r="E8" s="243" t="s">
        <v>122</v>
      </c>
      <c r="F8" s="243" t="s">
        <v>122</v>
      </c>
      <c r="G8" s="243" t="s">
        <v>122</v>
      </c>
      <c r="H8" s="243" t="s">
        <v>122</v>
      </c>
      <c r="I8" s="243" t="s">
        <v>122</v>
      </c>
      <c r="J8" s="243" t="s">
        <v>122</v>
      </c>
      <c r="K8" s="243" t="s">
        <v>122</v>
      </c>
      <c r="L8" s="243" t="s">
        <v>122</v>
      </c>
      <c r="M8" s="243" t="s">
        <v>122</v>
      </c>
      <c r="N8" s="243" t="s">
        <v>122</v>
      </c>
      <c r="O8" s="243" t="s">
        <v>122</v>
      </c>
      <c r="P8" s="243" t="s">
        <v>122</v>
      </c>
      <c r="Q8" s="243" t="s">
        <v>122</v>
      </c>
      <c r="R8" s="243" t="s">
        <v>122</v>
      </c>
      <c r="S8" s="243" t="s">
        <v>122</v>
      </c>
      <c r="T8" s="243" t="s">
        <v>122</v>
      </c>
      <c r="U8" s="243" t="s">
        <v>122</v>
      </c>
      <c r="V8" s="243" t="s">
        <v>122</v>
      </c>
      <c r="W8" s="243" t="s">
        <v>122</v>
      </c>
      <c r="X8" s="243" t="s">
        <v>122</v>
      </c>
      <c r="Y8" s="243" t="s">
        <v>122</v>
      </c>
      <c r="Z8" s="243" t="s">
        <v>122</v>
      </c>
      <c r="AA8" s="243" t="s">
        <v>122</v>
      </c>
      <c r="AB8" s="243" t="s">
        <v>122</v>
      </c>
      <c r="AC8" s="243" t="s">
        <v>122</v>
      </c>
      <c r="AD8" s="243" t="s">
        <v>122</v>
      </c>
      <c r="AE8" s="243" t="s">
        <v>122</v>
      </c>
      <c r="AF8" s="243" t="s">
        <v>122</v>
      </c>
      <c r="AG8" s="243" t="s">
        <v>122</v>
      </c>
      <c r="AH8" s="243" t="s">
        <v>122</v>
      </c>
      <c r="AI8" s="243" t="s">
        <v>122</v>
      </c>
      <c r="AJ8" s="243" t="s">
        <v>122</v>
      </c>
      <c r="AK8" s="243" t="s">
        <v>122</v>
      </c>
      <c r="AL8" s="244">
        <v>106191</v>
      </c>
      <c r="AM8" s="244">
        <v>105807</v>
      </c>
      <c r="AN8" s="244">
        <v>106653</v>
      </c>
      <c r="AO8" s="244">
        <v>109334</v>
      </c>
      <c r="AP8" s="244">
        <v>110997</v>
      </c>
      <c r="AQ8" s="244">
        <v>112769</v>
      </c>
      <c r="AR8" s="244">
        <v>113934</v>
      </c>
      <c r="AS8" s="244">
        <v>115296</v>
      </c>
      <c r="AT8" s="244">
        <v>118202</v>
      </c>
      <c r="AU8" s="244">
        <v>118448</v>
      </c>
      <c r="AV8" s="244">
        <v>121421</v>
      </c>
      <c r="AW8" s="244">
        <v>121117</v>
      </c>
      <c r="AX8" s="244">
        <v>121228</v>
      </c>
      <c r="AY8" s="244">
        <v>116318</v>
      </c>
      <c r="AZ8" s="244">
        <v>115826.14165000001</v>
      </c>
      <c r="BA8" s="244">
        <v>116498</v>
      </c>
      <c r="BB8" s="244">
        <v>118191</v>
      </c>
      <c r="BC8" s="244">
        <v>119139</v>
      </c>
      <c r="BD8" s="244">
        <v>117482</v>
      </c>
      <c r="BE8" s="244">
        <v>114025</v>
      </c>
      <c r="BF8" s="244">
        <v>110234</v>
      </c>
      <c r="BG8" s="244">
        <v>108803</v>
      </c>
      <c r="BH8" s="423"/>
      <c r="BI8" s="8"/>
      <c r="BJ8" s="8"/>
      <c r="BK8" s="8"/>
      <c r="BL8" s="8"/>
      <c r="BM8" s="8"/>
    </row>
    <row r="9" spans="1:65" s="139" customFormat="1" ht="15.75" customHeight="1" x14ac:dyDescent="0.25">
      <c r="A9" s="127" t="s">
        <v>650</v>
      </c>
      <c r="B9" s="128" t="s">
        <v>281</v>
      </c>
      <c r="C9" s="243" t="s">
        <v>122</v>
      </c>
      <c r="D9" s="243" t="s">
        <v>122</v>
      </c>
      <c r="E9" s="243" t="s">
        <v>122</v>
      </c>
      <c r="F9" s="243" t="s">
        <v>122</v>
      </c>
      <c r="G9" s="243" t="s">
        <v>122</v>
      </c>
      <c r="H9" s="243" t="s">
        <v>122</v>
      </c>
      <c r="I9" s="243" t="s">
        <v>122</v>
      </c>
      <c r="J9" s="243" t="s">
        <v>122</v>
      </c>
      <c r="K9" s="243" t="s">
        <v>122</v>
      </c>
      <c r="L9" s="243" t="s">
        <v>122</v>
      </c>
      <c r="M9" s="243" t="s">
        <v>122</v>
      </c>
      <c r="N9" s="243" t="s">
        <v>122</v>
      </c>
      <c r="O9" s="243" t="s">
        <v>122</v>
      </c>
      <c r="P9" s="243" t="s">
        <v>122</v>
      </c>
      <c r="Q9" s="243" t="s">
        <v>122</v>
      </c>
      <c r="R9" s="243" t="s">
        <v>122</v>
      </c>
      <c r="S9" s="243" t="s">
        <v>122</v>
      </c>
      <c r="T9" s="243" t="s">
        <v>122</v>
      </c>
      <c r="U9" s="243" t="s">
        <v>122</v>
      </c>
      <c r="V9" s="243" t="s">
        <v>122</v>
      </c>
      <c r="W9" s="243" t="s">
        <v>122</v>
      </c>
      <c r="X9" s="243" t="s">
        <v>122</v>
      </c>
      <c r="Y9" s="243" t="s">
        <v>122</v>
      </c>
      <c r="Z9" s="243" t="s">
        <v>122</v>
      </c>
      <c r="AA9" s="243" t="s">
        <v>122</v>
      </c>
      <c r="AB9" s="243" t="s">
        <v>122</v>
      </c>
      <c r="AC9" s="243" t="s">
        <v>122</v>
      </c>
      <c r="AD9" s="243" t="s">
        <v>122</v>
      </c>
      <c r="AE9" s="243" t="s">
        <v>122</v>
      </c>
      <c r="AF9" s="243" t="s">
        <v>122</v>
      </c>
      <c r="AG9" s="243" t="s">
        <v>122</v>
      </c>
      <c r="AH9" s="243" t="s">
        <v>122</v>
      </c>
      <c r="AI9" s="243" t="s">
        <v>122</v>
      </c>
      <c r="AJ9" s="243" t="s">
        <v>122</v>
      </c>
      <c r="AK9" s="243" t="s">
        <v>122</v>
      </c>
      <c r="AL9" s="244">
        <v>56792</v>
      </c>
      <c r="AM9" s="244">
        <v>56341</v>
      </c>
      <c r="AN9" s="244">
        <v>58118</v>
      </c>
      <c r="AO9" s="244">
        <v>58090</v>
      </c>
      <c r="AP9" s="244">
        <v>60016</v>
      </c>
      <c r="AQ9" s="244">
        <v>60918</v>
      </c>
      <c r="AR9" s="244">
        <v>62291</v>
      </c>
      <c r="AS9" s="244">
        <v>63250</v>
      </c>
      <c r="AT9" s="244">
        <v>65309</v>
      </c>
      <c r="AU9" s="361">
        <v>65605</v>
      </c>
      <c r="AV9" s="244">
        <v>69649</v>
      </c>
      <c r="AW9" s="244">
        <v>65352</v>
      </c>
      <c r="AX9" s="244">
        <v>62481</v>
      </c>
      <c r="AY9" s="244">
        <v>60589</v>
      </c>
      <c r="AZ9" s="244">
        <v>61248.131283000002</v>
      </c>
      <c r="BA9" s="244">
        <v>61175</v>
      </c>
      <c r="BB9" s="244">
        <v>63961</v>
      </c>
      <c r="BC9" s="244">
        <v>66973</v>
      </c>
      <c r="BD9" s="244">
        <v>71509</v>
      </c>
      <c r="BE9" s="244">
        <v>72669</v>
      </c>
      <c r="BF9" s="244">
        <v>76426</v>
      </c>
      <c r="BG9" s="244">
        <v>74694</v>
      </c>
      <c r="BH9" s="8"/>
      <c r="BI9" s="8"/>
      <c r="BJ9" s="8"/>
      <c r="BK9" s="8"/>
      <c r="BL9" s="8"/>
      <c r="BM9" s="8"/>
    </row>
    <row r="10" spans="1:65" s="139" customFormat="1" ht="15.75" customHeight="1" x14ac:dyDescent="0.25">
      <c r="A10" s="127" t="s">
        <v>305</v>
      </c>
      <c r="B10" s="128" t="s">
        <v>310</v>
      </c>
      <c r="C10" s="243" t="s">
        <v>122</v>
      </c>
      <c r="D10" s="243" t="s">
        <v>122</v>
      </c>
      <c r="E10" s="243" t="s">
        <v>122</v>
      </c>
      <c r="F10" s="243" t="s">
        <v>122</v>
      </c>
      <c r="G10" s="243" t="s">
        <v>122</v>
      </c>
      <c r="H10" s="243" t="s">
        <v>122</v>
      </c>
      <c r="I10" s="243" t="s">
        <v>122</v>
      </c>
      <c r="J10" s="243" t="s">
        <v>122</v>
      </c>
      <c r="K10" s="243" t="s">
        <v>122</v>
      </c>
      <c r="L10" s="243" t="s">
        <v>122</v>
      </c>
      <c r="M10" s="243" t="s">
        <v>122</v>
      </c>
      <c r="N10" s="243" t="s">
        <v>122</v>
      </c>
      <c r="O10" s="243" t="s">
        <v>122</v>
      </c>
      <c r="P10" s="243" t="s">
        <v>122</v>
      </c>
      <c r="Q10" s="243" t="s">
        <v>122</v>
      </c>
      <c r="R10" s="243" t="s">
        <v>122</v>
      </c>
      <c r="S10" s="243" t="s">
        <v>122</v>
      </c>
      <c r="T10" s="243" t="s">
        <v>122</v>
      </c>
      <c r="U10" s="243" t="s">
        <v>122</v>
      </c>
      <c r="V10" s="243" t="s">
        <v>122</v>
      </c>
      <c r="W10" s="243" t="s">
        <v>122</v>
      </c>
      <c r="X10" s="243" t="s">
        <v>122</v>
      </c>
      <c r="Y10" s="243" t="s">
        <v>122</v>
      </c>
      <c r="Z10" s="243" t="s">
        <v>122</v>
      </c>
      <c r="AA10" s="243" t="s">
        <v>122</v>
      </c>
      <c r="AB10" s="243" t="s">
        <v>122</v>
      </c>
      <c r="AC10" s="243" t="s">
        <v>122</v>
      </c>
      <c r="AD10" s="243" t="s">
        <v>122</v>
      </c>
      <c r="AE10" s="243" t="s">
        <v>122</v>
      </c>
      <c r="AF10" s="243" t="s">
        <v>122</v>
      </c>
      <c r="AG10" s="243" t="s">
        <v>122</v>
      </c>
      <c r="AH10" s="243" t="s">
        <v>122</v>
      </c>
      <c r="AI10" s="243" t="s">
        <v>122</v>
      </c>
      <c r="AJ10" s="243" t="s">
        <v>122</v>
      </c>
      <c r="AK10" s="243" t="s">
        <v>122</v>
      </c>
      <c r="AL10" s="244">
        <v>24590</v>
      </c>
      <c r="AM10" s="244">
        <v>23598</v>
      </c>
      <c r="AN10" s="244">
        <v>23883</v>
      </c>
      <c r="AO10" s="244">
        <v>24826</v>
      </c>
      <c r="AP10" s="244">
        <v>25546</v>
      </c>
      <c r="AQ10" s="244">
        <v>25570</v>
      </c>
      <c r="AR10" s="244">
        <v>25912</v>
      </c>
      <c r="AS10" s="244">
        <v>27190</v>
      </c>
      <c r="AT10" s="244">
        <v>20206</v>
      </c>
      <c r="AU10" s="244">
        <v>21539</v>
      </c>
      <c r="AV10" s="244">
        <v>22326</v>
      </c>
      <c r="AW10" s="244">
        <v>21847</v>
      </c>
      <c r="AX10" s="244">
        <v>22669</v>
      </c>
      <c r="AY10" s="244">
        <v>22932</v>
      </c>
      <c r="AZ10" s="244">
        <v>23382.011623999999</v>
      </c>
      <c r="BA10" s="244">
        <v>24512</v>
      </c>
      <c r="BB10" s="244">
        <v>25743</v>
      </c>
      <c r="BC10" s="244">
        <v>26077</v>
      </c>
      <c r="BD10" s="244">
        <v>25964</v>
      </c>
      <c r="BE10" s="244">
        <v>26157</v>
      </c>
      <c r="BF10" s="244">
        <v>26569</v>
      </c>
      <c r="BG10" s="244">
        <v>26548</v>
      </c>
      <c r="BH10" s="8"/>
      <c r="BI10" s="8"/>
      <c r="BJ10" s="8"/>
      <c r="BK10" s="8"/>
      <c r="BL10" s="8"/>
      <c r="BM10" s="8"/>
    </row>
    <row r="11" spans="1:65" s="139" customFormat="1" ht="19.5" customHeight="1" x14ac:dyDescent="0.25">
      <c r="A11" s="129" t="s">
        <v>458</v>
      </c>
      <c r="B11" s="130" t="s">
        <v>313</v>
      </c>
      <c r="C11" s="243" t="s">
        <v>122</v>
      </c>
      <c r="D11" s="243" t="s">
        <v>122</v>
      </c>
      <c r="E11" s="243" t="s">
        <v>122</v>
      </c>
      <c r="F11" s="243" t="s">
        <v>122</v>
      </c>
      <c r="G11" s="243" t="s">
        <v>122</v>
      </c>
      <c r="H11" s="243" t="s">
        <v>122</v>
      </c>
      <c r="I11" s="243" t="s">
        <v>122</v>
      </c>
      <c r="J11" s="243" t="s">
        <v>122</v>
      </c>
      <c r="K11" s="243" t="s">
        <v>122</v>
      </c>
      <c r="L11" s="243" t="s">
        <v>122</v>
      </c>
      <c r="M11" s="243" t="s">
        <v>122</v>
      </c>
      <c r="N11" s="243" t="s">
        <v>122</v>
      </c>
      <c r="O11" s="243" t="s">
        <v>122</v>
      </c>
      <c r="P11" s="243" t="s">
        <v>122</v>
      </c>
      <c r="Q11" s="243" t="s">
        <v>122</v>
      </c>
      <c r="R11" s="243" t="s">
        <v>122</v>
      </c>
      <c r="S11" s="243" t="s">
        <v>122</v>
      </c>
      <c r="T11" s="243" t="s">
        <v>122</v>
      </c>
      <c r="U11" s="243" t="s">
        <v>122</v>
      </c>
      <c r="V11" s="243" t="s">
        <v>122</v>
      </c>
      <c r="W11" s="243" t="s">
        <v>122</v>
      </c>
      <c r="X11" s="243" t="s">
        <v>122</v>
      </c>
      <c r="Y11" s="243" t="s">
        <v>122</v>
      </c>
      <c r="Z11" s="243" t="s">
        <v>122</v>
      </c>
      <c r="AA11" s="243" t="s">
        <v>122</v>
      </c>
      <c r="AB11" s="243" t="s">
        <v>122</v>
      </c>
      <c r="AC11" s="243" t="s">
        <v>122</v>
      </c>
      <c r="AD11" s="243" t="s">
        <v>122</v>
      </c>
      <c r="AE11" s="243" t="s">
        <v>122</v>
      </c>
      <c r="AF11" s="243" t="s">
        <v>122</v>
      </c>
      <c r="AG11" s="243" t="s">
        <v>122</v>
      </c>
      <c r="AH11" s="243" t="s">
        <v>122</v>
      </c>
      <c r="AI11" s="243" t="s">
        <v>122</v>
      </c>
      <c r="AJ11" s="243" t="s">
        <v>122</v>
      </c>
      <c r="AK11" s="243" t="s">
        <v>122</v>
      </c>
      <c r="AL11" s="392">
        <v>4368</v>
      </c>
      <c r="AM11" s="392">
        <v>0</v>
      </c>
      <c r="AN11" s="392">
        <v>0</v>
      </c>
      <c r="AO11" s="392">
        <v>0</v>
      </c>
      <c r="AP11" s="392">
        <v>0</v>
      </c>
      <c r="AQ11" s="392">
        <v>0</v>
      </c>
      <c r="AR11" s="392">
        <v>0</v>
      </c>
      <c r="AS11" s="392">
        <v>0</v>
      </c>
      <c r="AT11" s="392">
        <v>0</v>
      </c>
      <c r="AU11" s="392">
        <v>0</v>
      </c>
      <c r="AV11" s="392">
        <v>0</v>
      </c>
      <c r="AW11" s="392">
        <v>0</v>
      </c>
      <c r="AX11" s="392">
        <v>0</v>
      </c>
      <c r="AY11" s="392">
        <v>0</v>
      </c>
      <c r="AZ11" s="392">
        <v>0</v>
      </c>
      <c r="BA11" s="392">
        <v>0</v>
      </c>
      <c r="BB11" s="392">
        <v>0</v>
      </c>
      <c r="BC11" s="392">
        <v>0</v>
      </c>
      <c r="BD11" s="392">
        <v>0</v>
      </c>
      <c r="BE11" s="392">
        <v>0</v>
      </c>
      <c r="BF11" s="392">
        <v>0</v>
      </c>
      <c r="BG11" s="392">
        <v>0</v>
      </c>
      <c r="BH11" s="8"/>
      <c r="BI11" s="8"/>
      <c r="BJ11" s="8"/>
      <c r="BK11" s="8"/>
      <c r="BL11" s="8"/>
      <c r="BM11" s="8"/>
    </row>
    <row r="12" spans="1:65" s="139" customFormat="1" ht="15.75" customHeight="1" x14ac:dyDescent="0.25">
      <c r="A12" s="129" t="s">
        <v>459</v>
      </c>
      <c r="B12" s="427" t="s">
        <v>311</v>
      </c>
      <c r="C12" s="417" t="s">
        <v>122</v>
      </c>
      <c r="D12" s="417" t="s">
        <v>122</v>
      </c>
      <c r="E12" s="417" t="s">
        <v>122</v>
      </c>
      <c r="F12" s="417" t="s">
        <v>122</v>
      </c>
      <c r="G12" s="417" t="s">
        <v>122</v>
      </c>
      <c r="H12" s="417" t="s">
        <v>122</v>
      </c>
      <c r="I12" s="417" t="s">
        <v>122</v>
      </c>
      <c r="J12" s="417" t="s">
        <v>122</v>
      </c>
      <c r="K12" s="417" t="s">
        <v>122</v>
      </c>
      <c r="L12" s="417" t="s">
        <v>122</v>
      </c>
      <c r="M12" s="417" t="s">
        <v>122</v>
      </c>
      <c r="N12" s="417" t="s">
        <v>122</v>
      </c>
      <c r="O12" s="417" t="s">
        <v>122</v>
      </c>
      <c r="P12" s="417" t="s">
        <v>122</v>
      </c>
      <c r="Q12" s="417" t="s">
        <v>122</v>
      </c>
      <c r="R12" s="417" t="s">
        <v>122</v>
      </c>
      <c r="S12" s="417" t="s">
        <v>122</v>
      </c>
      <c r="T12" s="417" t="s">
        <v>122</v>
      </c>
      <c r="U12" s="417" t="s">
        <v>122</v>
      </c>
      <c r="V12" s="417" t="s">
        <v>122</v>
      </c>
      <c r="W12" s="417" t="s">
        <v>122</v>
      </c>
      <c r="X12" s="417" t="s">
        <v>122</v>
      </c>
      <c r="Y12" s="417" t="s">
        <v>122</v>
      </c>
      <c r="Z12" s="417" t="s">
        <v>122</v>
      </c>
      <c r="AA12" s="417" t="s">
        <v>122</v>
      </c>
      <c r="AB12" s="417" t="s">
        <v>122</v>
      </c>
      <c r="AC12" s="417" t="s">
        <v>122</v>
      </c>
      <c r="AD12" s="417" t="s">
        <v>122</v>
      </c>
      <c r="AE12" s="417" t="s">
        <v>122</v>
      </c>
      <c r="AF12" s="417" t="s">
        <v>122</v>
      </c>
      <c r="AG12" s="417" t="s">
        <v>122</v>
      </c>
      <c r="AH12" s="417" t="s">
        <v>122</v>
      </c>
      <c r="AI12" s="417" t="s">
        <v>122</v>
      </c>
      <c r="AJ12" s="417" t="s">
        <v>122</v>
      </c>
      <c r="AK12" s="417" t="s">
        <v>122</v>
      </c>
      <c r="AL12" s="361">
        <v>902</v>
      </c>
      <c r="AM12" s="361">
        <v>902</v>
      </c>
      <c r="AN12" s="361">
        <v>26</v>
      </c>
      <c r="AO12" s="361">
        <v>624</v>
      </c>
      <c r="AP12" s="361">
        <v>191</v>
      </c>
      <c r="AQ12" s="361">
        <v>51</v>
      </c>
      <c r="AR12" s="361">
        <v>1396</v>
      </c>
      <c r="AS12" s="361">
        <v>1884</v>
      </c>
      <c r="AT12" s="361">
        <v>1371</v>
      </c>
      <c r="AU12" s="361">
        <v>1081</v>
      </c>
      <c r="AV12" s="361">
        <v>112</v>
      </c>
      <c r="AW12" s="361">
        <v>153</v>
      </c>
      <c r="AX12" s="361">
        <v>8</v>
      </c>
      <c r="AY12" s="361">
        <v>0</v>
      </c>
      <c r="AZ12" s="361">
        <v>0</v>
      </c>
      <c r="BA12" s="361">
        <v>0</v>
      </c>
      <c r="BB12" s="361">
        <v>0</v>
      </c>
      <c r="BC12" s="361">
        <v>0</v>
      </c>
      <c r="BD12" s="361">
        <v>0</v>
      </c>
      <c r="BE12" s="361">
        <v>0</v>
      </c>
      <c r="BF12" s="361">
        <v>0</v>
      </c>
      <c r="BG12" s="361">
        <v>0</v>
      </c>
      <c r="BH12" s="8"/>
      <c r="BI12" s="8"/>
      <c r="BJ12" s="8"/>
      <c r="BK12" s="8"/>
      <c r="BL12" s="8"/>
      <c r="BM12" s="8"/>
    </row>
    <row r="13" spans="1:65" s="139" customFormat="1" ht="15.75" customHeight="1" x14ac:dyDescent="0.25">
      <c r="A13" s="131" t="s">
        <v>460</v>
      </c>
      <c r="B13" s="130" t="s">
        <v>314</v>
      </c>
      <c r="C13" s="243" t="s">
        <v>122</v>
      </c>
      <c r="D13" s="243" t="s">
        <v>122</v>
      </c>
      <c r="E13" s="243" t="s">
        <v>122</v>
      </c>
      <c r="F13" s="243" t="s">
        <v>122</v>
      </c>
      <c r="G13" s="243" t="s">
        <v>122</v>
      </c>
      <c r="H13" s="243" t="s">
        <v>122</v>
      </c>
      <c r="I13" s="243" t="s">
        <v>122</v>
      </c>
      <c r="J13" s="243" t="s">
        <v>122</v>
      </c>
      <c r="K13" s="243" t="s">
        <v>122</v>
      </c>
      <c r="L13" s="243" t="s">
        <v>122</v>
      </c>
      <c r="M13" s="243" t="s">
        <v>122</v>
      </c>
      <c r="N13" s="243" t="s">
        <v>122</v>
      </c>
      <c r="O13" s="243" t="s">
        <v>122</v>
      </c>
      <c r="P13" s="243" t="s">
        <v>122</v>
      </c>
      <c r="Q13" s="243" t="s">
        <v>122</v>
      </c>
      <c r="R13" s="243" t="s">
        <v>122</v>
      </c>
      <c r="S13" s="243" t="s">
        <v>122</v>
      </c>
      <c r="T13" s="243" t="s">
        <v>122</v>
      </c>
      <c r="U13" s="243" t="s">
        <v>122</v>
      </c>
      <c r="V13" s="243" t="s">
        <v>122</v>
      </c>
      <c r="W13" s="243" t="s">
        <v>122</v>
      </c>
      <c r="X13" s="243" t="s">
        <v>122</v>
      </c>
      <c r="Y13" s="243" t="s">
        <v>122</v>
      </c>
      <c r="Z13" s="243" t="s">
        <v>122</v>
      </c>
      <c r="AA13" s="243" t="s">
        <v>122</v>
      </c>
      <c r="AB13" s="243" t="s">
        <v>122</v>
      </c>
      <c r="AC13" s="243" t="s">
        <v>122</v>
      </c>
      <c r="AD13" s="243" t="s">
        <v>122</v>
      </c>
      <c r="AE13" s="243" t="s">
        <v>122</v>
      </c>
      <c r="AF13" s="243" t="s">
        <v>122</v>
      </c>
      <c r="AG13" s="243" t="s">
        <v>122</v>
      </c>
      <c r="AH13" s="243" t="s">
        <v>122</v>
      </c>
      <c r="AI13" s="243" t="s">
        <v>122</v>
      </c>
      <c r="AJ13" s="243" t="s">
        <v>122</v>
      </c>
      <c r="AK13" s="243" t="s">
        <v>122</v>
      </c>
      <c r="AL13" s="244">
        <v>12786</v>
      </c>
      <c r="AM13" s="244">
        <v>12745</v>
      </c>
      <c r="AN13" s="244">
        <v>13076</v>
      </c>
      <c r="AO13" s="244">
        <v>13731</v>
      </c>
      <c r="AP13" s="244">
        <v>13949</v>
      </c>
      <c r="AQ13" s="244">
        <v>14497</v>
      </c>
      <c r="AR13" s="244">
        <v>14530</v>
      </c>
      <c r="AS13" s="244">
        <v>16139</v>
      </c>
      <c r="AT13" s="244">
        <v>16295</v>
      </c>
      <c r="AU13" s="244">
        <v>16324</v>
      </c>
      <c r="AV13" s="244">
        <v>16396</v>
      </c>
      <c r="AW13" s="244">
        <v>16031</v>
      </c>
      <c r="AX13" s="244">
        <v>16403</v>
      </c>
      <c r="AY13" s="244">
        <v>16751</v>
      </c>
      <c r="AZ13" s="244">
        <v>16915.085212000002</v>
      </c>
      <c r="BA13" s="244">
        <v>17240</v>
      </c>
      <c r="BB13" s="244">
        <v>17493</v>
      </c>
      <c r="BC13" s="244">
        <v>17551</v>
      </c>
      <c r="BD13" s="244">
        <v>17524</v>
      </c>
      <c r="BE13" s="244">
        <v>17692</v>
      </c>
      <c r="BF13" s="244">
        <v>17962</v>
      </c>
      <c r="BG13" s="244">
        <v>18119</v>
      </c>
      <c r="BH13" s="8"/>
      <c r="BI13" s="8"/>
      <c r="BJ13" s="8"/>
      <c r="BK13" s="8"/>
      <c r="BL13" s="8"/>
      <c r="BM13" s="8"/>
    </row>
    <row r="14" spans="1:65" ht="29.25" customHeight="1" x14ac:dyDescent="0.25">
      <c r="A14" s="50" t="s">
        <v>602</v>
      </c>
      <c r="B14" s="124" t="s">
        <v>603</v>
      </c>
      <c r="C14" s="393" t="s">
        <v>122</v>
      </c>
      <c r="D14" s="393" t="s">
        <v>122</v>
      </c>
      <c r="E14" s="393" t="s">
        <v>122</v>
      </c>
      <c r="F14" s="393" t="s">
        <v>122</v>
      </c>
      <c r="G14" s="393" t="s">
        <v>122</v>
      </c>
      <c r="H14" s="393" t="s">
        <v>122</v>
      </c>
      <c r="I14" s="393" t="s">
        <v>122</v>
      </c>
      <c r="J14" s="393" t="s">
        <v>122</v>
      </c>
      <c r="K14" s="393" t="s">
        <v>122</v>
      </c>
      <c r="L14" s="393" t="s">
        <v>122</v>
      </c>
      <c r="M14" s="393" t="s">
        <v>122</v>
      </c>
      <c r="N14" s="393" t="s">
        <v>122</v>
      </c>
      <c r="O14" s="393" t="s">
        <v>122</v>
      </c>
      <c r="P14" s="393" t="s">
        <v>122</v>
      </c>
      <c r="Q14" s="393" t="s">
        <v>122</v>
      </c>
      <c r="R14" s="393" t="s">
        <v>122</v>
      </c>
      <c r="S14" s="393" t="s">
        <v>122</v>
      </c>
      <c r="T14" s="393" t="s">
        <v>122</v>
      </c>
      <c r="U14" s="393" t="s">
        <v>122</v>
      </c>
      <c r="V14" s="393" t="s">
        <v>122</v>
      </c>
      <c r="W14" s="393" t="s">
        <v>122</v>
      </c>
      <c r="X14" s="393" t="s">
        <v>122</v>
      </c>
      <c r="Y14" s="393" t="s">
        <v>122</v>
      </c>
      <c r="Z14" s="393" t="s">
        <v>122</v>
      </c>
      <c r="AA14" s="393" t="s">
        <v>122</v>
      </c>
      <c r="AB14" s="393" t="s">
        <v>122</v>
      </c>
      <c r="AC14" s="393" t="s">
        <v>122</v>
      </c>
      <c r="AD14" s="393" t="s">
        <v>122</v>
      </c>
      <c r="AE14" s="393" t="s">
        <v>122</v>
      </c>
      <c r="AF14" s="393" t="s">
        <v>122</v>
      </c>
      <c r="AG14" s="393" t="s">
        <v>122</v>
      </c>
      <c r="AH14" s="393" t="s">
        <v>122</v>
      </c>
      <c r="AI14" s="393" t="s">
        <v>122</v>
      </c>
      <c r="AJ14" s="393" t="s">
        <v>122</v>
      </c>
      <c r="AK14" s="393" t="s">
        <v>122</v>
      </c>
      <c r="AL14" s="393" t="s">
        <v>122</v>
      </c>
      <c r="AM14" s="391">
        <v>1070</v>
      </c>
      <c r="AN14" s="391">
        <v>1032</v>
      </c>
      <c r="AO14" s="391">
        <v>988</v>
      </c>
      <c r="AP14" s="47">
        <v>934</v>
      </c>
      <c r="AQ14" s="391">
        <v>1106</v>
      </c>
      <c r="AR14" s="391">
        <v>1061</v>
      </c>
      <c r="AS14" s="391">
        <v>1028</v>
      </c>
      <c r="AT14" s="391">
        <v>9181</v>
      </c>
      <c r="AU14" s="391">
        <v>8286</v>
      </c>
      <c r="AV14" s="391">
        <v>7413</v>
      </c>
      <c r="AW14" s="391">
        <v>6878</v>
      </c>
      <c r="AX14" s="391">
        <v>6469</v>
      </c>
      <c r="AY14" s="391">
        <v>6009</v>
      </c>
      <c r="AZ14" s="391">
        <v>5510.7216939999998</v>
      </c>
      <c r="BA14" s="391">
        <v>5197</v>
      </c>
      <c r="BB14" s="391">
        <v>4940</v>
      </c>
      <c r="BC14" s="391">
        <v>4559</v>
      </c>
      <c r="BD14" s="391">
        <v>4256</v>
      </c>
      <c r="BE14" s="391">
        <v>4055</v>
      </c>
      <c r="BF14" s="391">
        <v>3777</v>
      </c>
      <c r="BG14" s="391">
        <v>3565</v>
      </c>
    </row>
    <row r="15" spans="1:65" s="8" customFormat="1" ht="15.75" customHeight="1" x14ac:dyDescent="0.25">
      <c r="A15" s="125" t="s">
        <v>461</v>
      </c>
      <c r="B15" s="126" t="s">
        <v>462</v>
      </c>
      <c r="C15" s="243" t="s">
        <v>122</v>
      </c>
      <c r="D15" s="243" t="s">
        <v>122</v>
      </c>
      <c r="E15" s="243" t="s">
        <v>122</v>
      </c>
      <c r="F15" s="243" t="s">
        <v>122</v>
      </c>
      <c r="G15" s="243" t="s">
        <v>122</v>
      </c>
      <c r="H15" s="243" t="s">
        <v>122</v>
      </c>
      <c r="I15" s="243" t="s">
        <v>122</v>
      </c>
      <c r="J15" s="243" t="s">
        <v>122</v>
      </c>
      <c r="K15" s="243" t="s">
        <v>122</v>
      </c>
      <c r="L15" s="243" t="s">
        <v>122</v>
      </c>
      <c r="M15" s="243" t="s">
        <v>122</v>
      </c>
      <c r="N15" s="243" t="s">
        <v>122</v>
      </c>
      <c r="O15" s="243" t="s">
        <v>122</v>
      </c>
      <c r="P15" s="243" t="s">
        <v>122</v>
      </c>
      <c r="Q15" s="243" t="s">
        <v>122</v>
      </c>
      <c r="R15" s="243" t="s">
        <v>122</v>
      </c>
      <c r="S15" s="243" t="s">
        <v>122</v>
      </c>
      <c r="T15" s="243" t="s">
        <v>122</v>
      </c>
      <c r="U15" s="243" t="s">
        <v>122</v>
      </c>
      <c r="V15" s="243" t="s">
        <v>122</v>
      </c>
      <c r="W15" s="243" t="s">
        <v>122</v>
      </c>
      <c r="X15" s="243" t="s">
        <v>122</v>
      </c>
      <c r="Y15" s="243" t="s">
        <v>122</v>
      </c>
      <c r="Z15" s="243" t="s">
        <v>122</v>
      </c>
      <c r="AA15" s="243" t="s">
        <v>122</v>
      </c>
      <c r="AB15" s="243" t="s">
        <v>122</v>
      </c>
      <c r="AC15" s="243" t="s">
        <v>122</v>
      </c>
      <c r="AD15" s="243" t="s">
        <v>122</v>
      </c>
      <c r="AE15" s="243" t="s">
        <v>122</v>
      </c>
      <c r="AF15" s="243" t="s">
        <v>122</v>
      </c>
      <c r="AG15" s="243" t="s">
        <v>122</v>
      </c>
      <c r="AH15" s="243" t="s">
        <v>122</v>
      </c>
      <c r="AI15" s="243" t="s">
        <v>122</v>
      </c>
      <c r="AJ15" s="243" t="s">
        <v>122</v>
      </c>
      <c r="AK15" s="243" t="s">
        <v>122</v>
      </c>
      <c r="AL15" s="243" t="s">
        <v>122</v>
      </c>
      <c r="AM15" s="244">
        <v>1070</v>
      </c>
      <c r="AN15" s="244">
        <v>1032</v>
      </c>
      <c r="AO15" s="244">
        <v>988</v>
      </c>
      <c r="AP15" s="244">
        <v>934</v>
      </c>
      <c r="AQ15" s="244">
        <v>1106</v>
      </c>
      <c r="AR15" s="244">
        <v>1061</v>
      </c>
      <c r="AS15" s="244">
        <v>1028</v>
      </c>
      <c r="AT15" s="244">
        <v>9181</v>
      </c>
      <c r="AU15" s="244">
        <v>8286</v>
      </c>
      <c r="AV15" s="244">
        <v>7413</v>
      </c>
      <c r="AW15" s="244">
        <v>6878</v>
      </c>
      <c r="AX15" s="244">
        <v>6469</v>
      </c>
      <c r="AY15" s="244">
        <v>6009</v>
      </c>
      <c r="AZ15" s="244">
        <v>5510.7216939999998</v>
      </c>
      <c r="BA15" s="244">
        <v>5197</v>
      </c>
      <c r="BB15" s="244">
        <v>4940</v>
      </c>
      <c r="BC15" s="244">
        <v>4559</v>
      </c>
      <c r="BD15" s="244">
        <v>4256</v>
      </c>
      <c r="BE15" s="244">
        <v>4055</v>
      </c>
      <c r="BF15" s="244">
        <v>3777</v>
      </c>
      <c r="BG15" s="244">
        <v>3565</v>
      </c>
    </row>
    <row r="16" spans="1:65" ht="15.75" customHeight="1" x14ac:dyDescent="0.25">
      <c r="A16" s="127" t="s">
        <v>303</v>
      </c>
      <c r="B16" s="128" t="s">
        <v>309</v>
      </c>
      <c r="C16" s="243" t="s">
        <v>122</v>
      </c>
      <c r="D16" s="243" t="s">
        <v>122</v>
      </c>
      <c r="E16" s="243" t="s">
        <v>122</v>
      </c>
      <c r="F16" s="243" t="s">
        <v>122</v>
      </c>
      <c r="G16" s="243" t="s">
        <v>122</v>
      </c>
      <c r="H16" s="243" t="s">
        <v>122</v>
      </c>
      <c r="I16" s="243" t="s">
        <v>122</v>
      </c>
      <c r="J16" s="243" t="s">
        <v>122</v>
      </c>
      <c r="K16" s="243" t="s">
        <v>122</v>
      </c>
      <c r="L16" s="243" t="s">
        <v>122</v>
      </c>
      <c r="M16" s="243" t="s">
        <v>122</v>
      </c>
      <c r="N16" s="243" t="s">
        <v>122</v>
      </c>
      <c r="O16" s="243" t="s">
        <v>122</v>
      </c>
      <c r="P16" s="243" t="s">
        <v>122</v>
      </c>
      <c r="Q16" s="243" t="s">
        <v>122</v>
      </c>
      <c r="R16" s="243" t="s">
        <v>122</v>
      </c>
      <c r="S16" s="243" t="s">
        <v>122</v>
      </c>
      <c r="T16" s="243" t="s">
        <v>122</v>
      </c>
      <c r="U16" s="243" t="s">
        <v>122</v>
      </c>
      <c r="V16" s="243" t="s">
        <v>122</v>
      </c>
      <c r="W16" s="243" t="s">
        <v>122</v>
      </c>
      <c r="X16" s="243" t="s">
        <v>122</v>
      </c>
      <c r="Y16" s="243" t="s">
        <v>122</v>
      </c>
      <c r="Z16" s="243" t="s">
        <v>122</v>
      </c>
      <c r="AA16" s="243" t="s">
        <v>122</v>
      </c>
      <c r="AB16" s="243" t="s">
        <v>122</v>
      </c>
      <c r="AC16" s="243" t="s">
        <v>122</v>
      </c>
      <c r="AD16" s="243" t="s">
        <v>122</v>
      </c>
      <c r="AE16" s="243" t="s">
        <v>122</v>
      </c>
      <c r="AF16" s="243" t="s">
        <v>122</v>
      </c>
      <c r="AG16" s="243" t="s">
        <v>122</v>
      </c>
      <c r="AH16" s="243" t="s">
        <v>122</v>
      </c>
      <c r="AI16" s="243" t="s">
        <v>122</v>
      </c>
      <c r="AJ16" s="243" t="s">
        <v>122</v>
      </c>
      <c r="AK16" s="243" t="s">
        <v>122</v>
      </c>
      <c r="AL16" s="243" t="s">
        <v>122</v>
      </c>
      <c r="AM16" s="244">
        <v>37</v>
      </c>
      <c r="AN16" s="244">
        <v>35</v>
      </c>
      <c r="AO16" s="244">
        <v>31</v>
      </c>
      <c r="AP16" s="244">
        <v>29</v>
      </c>
      <c r="AQ16" s="244">
        <v>27</v>
      </c>
      <c r="AR16" s="244">
        <v>24</v>
      </c>
      <c r="AS16" s="244">
        <v>22</v>
      </c>
      <c r="AT16" s="244">
        <v>19</v>
      </c>
      <c r="AU16" s="244">
        <v>15</v>
      </c>
      <c r="AV16" s="244">
        <v>12</v>
      </c>
      <c r="AW16" s="244">
        <v>11</v>
      </c>
      <c r="AX16" s="244">
        <v>9</v>
      </c>
      <c r="AY16" s="244">
        <v>7</v>
      </c>
      <c r="AZ16" s="244">
        <v>4.7993829999999997</v>
      </c>
      <c r="BA16" s="244">
        <v>4</v>
      </c>
      <c r="BB16" s="244">
        <v>4</v>
      </c>
      <c r="BC16" s="244">
        <v>4</v>
      </c>
      <c r="BD16" s="244">
        <v>3</v>
      </c>
      <c r="BE16" s="244">
        <v>3</v>
      </c>
      <c r="BF16" s="244">
        <v>2</v>
      </c>
      <c r="BG16" s="244">
        <v>4</v>
      </c>
    </row>
    <row r="17" spans="1:65" ht="15.75" customHeight="1" x14ac:dyDescent="0.25">
      <c r="A17" s="127" t="s">
        <v>304</v>
      </c>
      <c r="B17" s="128" t="s">
        <v>281</v>
      </c>
      <c r="C17" s="243" t="s">
        <v>122</v>
      </c>
      <c r="D17" s="243" t="s">
        <v>122</v>
      </c>
      <c r="E17" s="243" t="s">
        <v>122</v>
      </c>
      <c r="F17" s="243" t="s">
        <v>122</v>
      </c>
      <c r="G17" s="243" t="s">
        <v>122</v>
      </c>
      <c r="H17" s="243" t="s">
        <v>122</v>
      </c>
      <c r="I17" s="243" t="s">
        <v>122</v>
      </c>
      <c r="J17" s="243" t="s">
        <v>122</v>
      </c>
      <c r="K17" s="243" t="s">
        <v>122</v>
      </c>
      <c r="L17" s="243" t="s">
        <v>122</v>
      </c>
      <c r="M17" s="243" t="s">
        <v>122</v>
      </c>
      <c r="N17" s="243" t="s">
        <v>122</v>
      </c>
      <c r="O17" s="243" t="s">
        <v>122</v>
      </c>
      <c r="P17" s="243" t="s">
        <v>122</v>
      </c>
      <c r="Q17" s="243" t="s">
        <v>122</v>
      </c>
      <c r="R17" s="243" t="s">
        <v>122</v>
      </c>
      <c r="S17" s="243" t="s">
        <v>122</v>
      </c>
      <c r="T17" s="243" t="s">
        <v>122</v>
      </c>
      <c r="U17" s="243" t="s">
        <v>122</v>
      </c>
      <c r="V17" s="243" t="s">
        <v>122</v>
      </c>
      <c r="W17" s="243" t="s">
        <v>122</v>
      </c>
      <c r="X17" s="243" t="s">
        <v>122</v>
      </c>
      <c r="Y17" s="243" t="s">
        <v>122</v>
      </c>
      <c r="Z17" s="243" t="s">
        <v>122</v>
      </c>
      <c r="AA17" s="243" t="s">
        <v>122</v>
      </c>
      <c r="AB17" s="243" t="s">
        <v>122</v>
      </c>
      <c r="AC17" s="243" t="s">
        <v>122</v>
      </c>
      <c r="AD17" s="243" t="s">
        <v>122</v>
      </c>
      <c r="AE17" s="243" t="s">
        <v>122</v>
      </c>
      <c r="AF17" s="243" t="s">
        <v>122</v>
      </c>
      <c r="AG17" s="243" t="s">
        <v>122</v>
      </c>
      <c r="AH17" s="243" t="s">
        <v>122</v>
      </c>
      <c r="AI17" s="243" t="s">
        <v>122</v>
      </c>
      <c r="AJ17" s="243" t="s">
        <v>122</v>
      </c>
      <c r="AK17" s="243" t="s">
        <v>122</v>
      </c>
      <c r="AL17" s="243" t="s">
        <v>122</v>
      </c>
      <c r="AM17" s="244">
        <v>182</v>
      </c>
      <c r="AN17" s="244">
        <v>172</v>
      </c>
      <c r="AO17" s="244">
        <v>159</v>
      </c>
      <c r="AP17" s="244">
        <v>149</v>
      </c>
      <c r="AQ17" s="244">
        <v>148</v>
      </c>
      <c r="AR17" s="244">
        <v>141</v>
      </c>
      <c r="AS17" s="244">
        <v>132</v>
      </c>
      <c r="AT17" s="244">
        <v>186</v>
      </c>
      <c r="AU17" s="244">
        <v>148</v>
      </c>
      <c r="AV17" s="244">
        <v>140</v>
      </c>
      <c r="AW17" s="244">
        <v>128</v>
      </c>
      <c r="AX17" s="244">
        <v>119</v>
      </c>
      <c r="AY17" s="244">
        <v>114</v>
      </c>
      <c r="AZ17" s="244">
        <v>109.702448</v>
      </c>
      <c r="BA17" s="244">
        <v>106</v>
      </c>
      <c r="BB17" s="244">
        <v>103</v>
      </c>
      <c r="BC17" s="244">
        <v>97</v>
      </c>
      <c r="BD17" s="244">
        <v>96</v>
      </c>
      <c r="BE17" s="244">
        <v>86</v>
      </c>
      <c r="BF17" s="244">
        <v>89</v>
      </c>
      <c r="BG17" s="244">
        <v>85</v>
      </c>
    </row>
    <row r="18" spans="1:65" ht="15.75" customHeight="1" x14ac:dyDescent="0.25">
      <c r="A18" s="127" t="s">
        <v>305</v>
      </c>
      <c r="B18" s="128" t="s">
        <v>310</v>
      </c>
      <c r="C18" s="243" t="s">
        <v>122</v>
      </c>
      <c r="D18" s="243" t="s">
        <v>122</v>
      </c>
      <c r="E18" s="243" t="s">
        <v>122</v>
      </c>
      <c r="F18" s="243" t="s">
        <v>122</v>
      </c>
      <c r="G18" s="243" t="s">
        <v>122</v>
      </c>
      <c r="H18" s="243" t="s">
        <v>122</v>
      </c>
      <c r="I18" s="243" t="s">
        <v>122</v>
      </c>
      <c r="J18" s="243" t="s">
        <v>122</v>
      </c>
      <c r="K18" s="243" t="s">
        <v>122</v>
      </c>
      <c r="L18" s="243" t="s">
        <v>122</v>
      </c>
      <c r="M18" s="243" t="s">
        <v>122</v>
      </c>
      <c r="N18" s="243" t="s">
        <v>122</v>
      </c>
      <c r="O18" s="243" t="s">
        <v>122</v>
      </c>
      <c r="P18" s="243" t="s">
        <v>122</v>
      </c>
      <c r="Q18" s="243" t="s">
        <v>122</v>
      </c>
      <c r="R18" s="243" t="s">
        <v>122</v>
      </c>
      <c r="S18" s="243" t="s">
        <v>122</v>
      </c>
      <c r="T18" s="243" t="s">
        <v>122</v>
      </c>
      <c r="U18" s="243" t="s">
        <v>122</v>
      </c>
      <c r="V18" s="243" t="s">
        <v>122</v>
      </c>
      <c r="W18" s="243" t="s">
        <v>122</v>
      </c>
      <c r="X18" s="243" t="s">
        <v>122</v>
      </c>
      <c r="Y18" s="243" t="s">
        <v>122</v>
      </c>
      <c r="Z18" s="243" t="s">
        <v>122</v>
      </c>
      <c r="AA18" s="243" t="s">
        <v>122</v>
      </c>
      <c r="AB18" s="243" t="s">
        <v>122</v>
      </c>
      <c r="AC18" s="243" t="s">
        <v>122</v>
      </c>
      <c r="AD18" s="243" t="s">
        <v>122</v>
      </c>
      <c r="AE18" s="243" t="s">
        <v>122</v>
      </c>
      <c r="AF18" s="243" t="s">
        <v>122</v>
      </c>
      <c r="AG18" s="243" t="s">
        <v>122</v>
      </c>
      <c r="AH18" s="243" t="s">
        <v>122</v>
      </c>
      <c r="AI18" s="243" t="s">
        <v>122</v>
      </c>
      <c r="AJ18" s="243" t="s">
        <v>122</v>
      </c>
      <c r="AK18" s="243" t="s">
        <v>122</v>
      </c>
      <c r="AL18" s="243" t="s">
        <v>122</v>
      </c>
      <c r="AM18" s="244">
        <v>851</v>
      </c>
      <c r="AN18" s="244">
        <v>825</v>
      </c>
      <c r="AO18" s="244">
        <v>798</v>
      </c>
      <c r="AP18" s="244">
        <v>756</v>
      </c>
      <c r="AQ18" s="244">
        <v>931</v>
      </c>
      <c r="AR18" s="244">
        <v>896</v>
      </c>
      <c r="AS18" s="244">
        <v>874</v>
      </c>
      <c r="AT18" s="244">
        <v>8976</v>
      </c>
      <c r="AU18" s="244">
        <v>8123</v>
      </c>
      <c r="AV18" s="244">
        <v>7261</v>
      </c>
      <c r="AW18" s="244">
        <v>6739</v>
      </c>
      <c r="AX18" s="244">
        <v>6341</v>
      </c>
      <c r="AY18" s="244">
        <v>5888</v>
      </c>
      <c r="AZ18" s="244">
        <v>5396.2198630000003</v>
      </c>
      <c r="BA18" s="244">
        <v>5087</v>
      </c>
      <c r="BB18" s="244">
        <v>4833</v>
      </c>
      <c r="BC18" s="244">
        <v>4458</v>
      </c>
      <c r="BD18" s="244">
        <v>4157</v>
      </c>
      <c r="BE18" s="244">
        <v>3966</v>
      </c>
      <c r="BF18" s="244">
        <v>3686</v>
      </c>
      <c r="BG18" s="244">
        <v>3476</v>
      </c>
    </row>
    <row r="19" spans="1:65" ht="15.75" hidden="1" customHeight="1" x14ac:dyDescent="0.25">
      <c r="A19" s="129" t="s">
        <v>306</v>
      </c>
      <c r="B19" s="130" t="s">
        <v>311</v>
      </c>
      <c r="C19" s="243" t="s">
        <v>122</v>
      </c>
      <c r="D19" s="243" t="s">
        <v>122</v>
      </c>
      <c r="E19" s="243" t="s">
        <v>122</v>
      </c>
      <c r="F19" s="243" t="s">
        <v>122</v>
      </c>
      <c r="G19" s="243" t="s">
        <v>122</v>
      </c>
      <c r="H19" s="243" t="s">
        <v>122</v>
      </c>
      <c r="I19" s="243" t="s">
        <v>122</v>
      </c>
      <c r="J19" s="243" t="s">
        <v>122</v>
      </c>
      <c r="K19" s="243" t="s">
        <v>122</v>
      </c>
      <c r="L19" s="243" t="s">
        <v>122</v>
      </c>
      <c r="M19" s="243" t="s">
        <v>122</v>
      </c>
      <c r="N19" s="243" t="s">
        <v>122</v>
      </c>
      <c r="O19" s="243" t="s">
        <v>122</v>
      </c>
      <c r="P19" s="243" t="s">
        <v>122</v>
      </c>
      <c r="Q19" s="243" t="s">
        <v>122</v>
      </c>
      <c r="R19" s="243" t="s">
        <v>122</v>
      </c>
      <c r="S19" s="243" t="s">
        <v>122</v>
      </c>
      <c r="T19" s="243" t="s">
        <v>122</v>
      </c>
      <c r="U19" s="243" t="s">
        <v>122</v>
      </c>
      <c r="V19" s="243" t="s">
        <v>122</v>
      </c>
      <c r="W19" s="243" t="s">
        <v>122</v>
      </c>
      <c r="X19" s="243" t="s">
        <v>122</v>
      </c>
      <c r="Y19" s="243" t="s">
        <v>122</v>
      </c>
      <c r="Z19" s="243" t="s">
        <v>122</v>
      </c>
      <c r="AA19" s="243" t="s">
        <v>122</v>
      </c>
      <c r="AB19" s="243" t="s">
        <v>122</v>
      </c>
      <c r="AC19" s="243" t="s">
        <v>122</v>
      </c>
      <c r="AD19" s="243" t="s">
        <v>122</v>
      </c>
      <c r="AE19" s="243" t="s">
        <v>122</v>
      </c>
      <c r="AF19" s="243" t="s">
        <v>122</v>
      </c>
      <c r="AG19" s="243" t="s">
        <v>122</v>
      </c>
      <c r="AH19" s="243" t="s">
        <v>122</v>
      </c>
      <c r="AI19" s="243" t="s">
        <v>122</v>
      </c>
      <c r="AJ19" s="243" t="s">
        <v>122</v>
      </c>
      <c r="AK19" s="243" t="s">
        <v>122</v>
      </c>
      <c r="AL19" s="243" t="s">
        <v>122</v>
      </c>
      <c r="AM19" s="243" t="s">
        <v>122</v>
      </c>
      <c r="AN19" s="243" t="s">
        <v>122</v>
      </c>
      <c r="AO19" s="243" t="s">
        <v>122</v>
      </c>
      <c r="AP19" s="243" t="s">
        <v>122</v>
      </c>
      <c r="AQ19" s="243" t="s">
        <v>122</v>
      </c>
      <c r="AR19" s="243" t="s">
        <v>122</v>
      </c>
      <c r="AS19" s="243" t="s">
        <v>122</v>
      </c>
      <c r="AT19" s="243" t="s">
        <v>122</v>
      </c>
      <c r="AU19" s="243" t="s">
        <v>122</v>
      </c>
      <c r="AV19" s="243"/>
      <c r="AW19" s="243"/>
      <c r="AX19" s="243"/>
      <c r="AY19" s="243"/>
      <c r="AZ19" s="243">
        <v>0</v>
      </c>
      <c r="BA19" s="243"/>
      <c r="BB19" s="243"/>
      <c r="BC19" s="243"/>
      <c r="BD19" s="243"/>
      <c r="BE19" s="243"/>
      <c r="BF19" s="243"/>
      <c r="BG19" s="243"/>
    </row>
    <row r="20" spans="1:65" ht="15.75" hidden="1" customHeight="1" x14ac:dyDescent="0.25">
      <c r="A20" s="131" t="s">
        <v>307</v>
      </c>
      <c r="B20" s="132" t="s">
        <v>314</v>
      </c>
      <c r="C20" s="243" t="s">
        <v>122</v>
      </c>
      <c r="D20" s="243" t="s">
        <v>122</v>
      </c>
      <c r="E20" s="243" t="s">
        <v>122</v>
      </c>
      <c r="F20" s="243" t="s">
        <v>122</v>
      </c>
      <c r="G20" s="243" t="s">
        <v>122</v>
      </c>
      <c r="H20" s="243" t="s">
        <v>122</v>
      </c>
      <c r="I20" s="243" t="s">
        <v>122</v>
      </c>
      <c r="J20" s="243" t="s">
        <v>122</v>
      </c>
      <c r="K20" s="243" t="s">
        <v>122</v>
      </c>
      <c r="L20" s="243" t="s">
        <v>122</v>
      </c>
      <c r="M20" s="243" t="s">
        <v>122</v>
      </c>
      <c r="N20" s="243" t="s">
        <v>122</v>
      </c>
      <c r="O20" s="243" t="s">
        <v>122</v>
      </c>
      <c r="P20" s="243" t="s">
        <v>122</v>
      </c>
      <c r="Q20" s="243" t="s">
        <v>122</v>
      </c>
      <c r="R20" s="243" t="s">
        <v>122</v>
      </c>
      <c r="S20" s="243" t="s">
        <v>122</v>
      </c>
      <c r="T20" s="243" t="s">
        <v>122</v>
      </c>
      <c r="U20" s="243" t="s">
        <v>122</v>
      </c>
      <c r="V20" s="243" t="s">
        <v>122</v>
      </c>
      <c r="W20" s="243" t="s">
        <v>122</v>
      </c>
      <c r="X20" s="243" t="s">
        <v>122</v>
      </c>
      <c r="Y20" s="243" t="s">
        <v>122</v>
      </c>
      <c r="Z20" s="243" t="s">
        <v>122</v>
      </c>
      <c r="AA20" s="243" t="s">
        <v>122</v>
      </c>
      <c r="AB20" s="243" t="s">
        <v>122</v>
      </c>
      <c r="AC20" s="243" t="s">
        <v>122</v>
      </c>
      <c r="AD20" s="243" t="s">
        <v>122</v>
      </c>
      <c r="AE20" s="243" t="s">
        <v>122</v>
      </c>
      <c r="AF20" s="243" t="s">
        <v>122</v>
      </c>
      <c r="AG20" s="243" t="s">
        <v>122</v>
      </c>
      <c r="AH20" s="243" t="s">
        <v>122</v>
      </c>
      <c r="AI20" s="243" t="s">
        <v>122</v>
      </c>
      <c r="AJ20" s="243" t="s">
        <v>122</v>
      </c>
      <c r="AK20" s="243" t="s">
        <v>122</v>
      </c>
      <c r="AL20" s="243" t="s">
        <v>122</v>
      </c>
      <c r="AM20" s="243" t="s">
        <v>122</v>
      </c>
      <c r="AN20" s="243" t="s">
        <v>122</v>
      </c>
      <c r="AO20" s="243" t="s">
        <v>122</v>
      </c>
      <c r="AP20" s="243" t="s">
        <v>122</v>
      </c>
      <c r="AQ20" s="243" t="s">
        <v>122</v>
      </c>
      <c r="AR20" s="243" t="s">
        <v>122</v>
      </c>
      <c r="AS20" s="243" t="s">
        <v>122</v>
      </c>
      <c r="AT20" s="243" t="s">
        <v>122</v>
      </c>
      <c r="AU20" s="243" t="s">
        <v>122</v>
      </c>
      <c r="AV20" s="243"/>
      <c r="AW20" s="243"/>
      <c r="AX20" s="243"/>
      <c r="AY20" s="243"/>
      <c r="AZ20" s="243">
        <v>0</v>
      </c>
      <c r="BA20" s="243"/>
      <c r="BB20" s="243"/>
      <c r="BC20" s="243"/>
      <c r="BD20" s="243"/>
      <c r="BE20" s="243"/>
      <c r="BF20" s="243"/>
      <c r="BG20" s="243"/>
    </row>
    <row r="21" spans="1:65" ht="15.75" customHeight="1" x14ac:dyDescent="0.25">
      <c r="A21" s="133" t="s">
        <v>604</v>
      </c>
      <c r="B21" s="116" t="s">
        <v>605</v>
      </c>
      <c r="C21" s="393" t="s">
        <v>122</v>
      </c>
      <c r="D21" s="393" t="s">
        <v>122</v>
      </c>
      <c r="E21" s="393" t="s">
        <v>122</v>
      </c>
      <c r="F21" s="393" t="s">
        <v>122</v>
      </c>
      <c r="G21" s="393" t="s">
        <v>122</v>
      </c>
      <c r="H21" s="393" t="s">
        <v>122</v>
      </c>
      <c r="I21" s="393" t="s">
        <v>122</v>
      </c>
      <c r="J21" s="393" t="s">
        <v>122</v>
      </c>
      <c r="K21" s="393" t="s">
        <v>122</v>
      </c>
      <c r="L21" s="393" t="s">
        <v>122</v>
      </c>
      <c r="M21" s="393" t="s">
        <v>122</v>
      </c>
      <c r="N21" s="393" t="s">
        <v>122</v>
      </c>
      <c r="O21" s="393" t="s">
        <v>122</v>
      </c>
      <c r="P21" s="393" t="s">
        <v>122</v>
      </c>
      <c r="Q21" s="393" t="s">
        <v>122</v>
      </c>
      <c r="R21" s="393" t="s">
        <v>122</v>
      </c>
      <c r="S21" s="393" t="s">
        <v>122</v>
      </c>
      <c r="T21" s="393" t="s">
        <v>122</v>
      </c>
      <c r="U21" s="393" t="s">
        <v>122</v>
      </c>
      <c r="V21" s="393" t="s">
        <v>122</v>
      </c>
      <c r="W21" s="393" t="s">
        <v>122</v>
      </c>
      <c r="X21" s="393" t="s">
        <v>122</v>
      </c>
      <c r="Y21" s="393" t="s">
        <v>122</v>
      </c>
      <c r="Z21" s="393" t="s">
        <v>122</v>
      </c>
      <c r="AA21" s="393" t="s">
        <v>122</v>
      </c>
      <c r="AB21" s="393" t="s">
        <v>122</v>
      </c>
      <c r="AC21" s="393" t="s">
        <v>122</v>
      </c>
      <c r="AD21" s="393" t="s">
        <v>122</v>
      </c>
      <c r="AE21" s="393" t="s">
        <v>122</v>
      </c>
      <c r="AF21" s="393" t="s">
        <v>122</v>
      </c>
      <c r="AG21" s="393" t="s">
        <v>122</v>
      </c>
      <c r="AH21" s="393" t="s">
        <v>122</v>
      </c>
      <c r="AI21" s="393" t="s">
        <v>122</v>
      </c>
      <c r="AJ21" s="393" t="s">
        <v>122</v>
      </c>
      <c r="AK21" s="393" t="s">
        <v>122</v>
      </c>
      <c r="AL21" s="393"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25">
      <c r="A22" s="133" t="s">
        <v>302</v>
      </c>
      <c r="B22" s="116" t="s">
        <v>651</v>
      </c>
      <c r="C22" s="393" t="s">
        <v>122</v>
      </c>
      <c r="D22" s="393" t="s">
        <v>122</v>
      </c>
      <c r="E22" s="393" t="s">
        <v>122</v>
      </c>
      <c r="F22" s="393" t="s">
        <v>122</v>
      </c>
      <c r="G22" s="393" t="s">
        <v>122</v>
      </c>
      <c r="H22" s="393" t="s">
        <v>122</v>
      </c>
      <c r="I22" s="393" t="s">
        <v>122</v>
      </c>
      <c r="J22" s="393" t="s">
        <v>122</v>
      </c>
      <c r="K22" s="393" t="s">
        <v>122</v>
      </c>
      <c r="L22" s="393" t="s">
        <v>122</v>
      </c>
      <c r="M22" s="393" t="s">
        <v>122</v>
      </c>
      <c r="N22" s="393" t="s">
        <v>122</v>
      </c>
      <c r="O22" s="393" t="s">
        <v>122</v>
      </c>
      <c r="P22" s="393" t="s">
        <v>122</v>
      </c>
      <c r="Q22" s="393" t="s">
        <v>122</v>
      </c>
      <c r="R22" s="393" t="s">
        <v>122</v>
      </c>
      <c r="S22" s="393" t="s">
        <v>122</v>
      </c>
      <c r="T22" s="393" t="s">
        <v>122</v>
      </c>
      <c r="U22" s="393" t="s">
        <v>122</v>
      </c>
      <c r="V22" s="393" t="s">
        <v>122</v>
      </c>
      <c r="W22" s="393" t="s">
        <v>122</v>
      </c>
      <c r="X22" s="393" t="s">
        <v>122</v>
      </c>
      <c r="Y22" s="393" t="s">
        <v>122</v>
      </c>
      <c r="Z22" s="393" t="s">
        <v>122</v>
      </c>
      <c r="AA22" s="393" t="s">
        <v>122</v>
      </c>
      <c r="AB22" s="393" t="s">
        <v>122</v>
      </c>
      <c r="AC22" s="393" t="s">
        <v>122</v>
      </c>
      <c r="AD22" s="393" t="s">
        <v>122</v>
      </c>
      <c r="AE22" s="393" t="s">
        <v>122</v>
      </c>
      <c r="AF22" s="393" t="s">
        <v>122</v>
      </c>
      <c r="AG22" s="393" t="s">
        <v>122</v>
      </c>
      <c r="AH22" s="393" t="s">
        <v>122</v>
      </c>
      <c r="AI22" s="393" t="s">
        <v>122</v>
      </c>
      <c r="AJ22" s="393" t="s">
        <v>122</v>
      </c>
      <c r="AK22" s="393" t="s">
        <v>122</v>
      </c>
      <c r="AL22" s="47">
        <v>-1</v>
      </c>
      <c r="AM22" s="47">
        <v>-1</v>
      </c>
      <c r="AN22" s="47">
        <v>0</v>
      </c>
      <c r="AO22" s="47">
        <v>0</v>
      </c>
      <c r="AP22" s="47">
        <v>0</v>
      </c>
      <c r="AQ22" s="47">
        <v>1</v>
      </c>
      <c r="AR22" s="47">
        <v>3</v>
      </c>
      <c r="AS22" s="47">
        <v>6</v>
      </c>
      <c r="AT22" s="47">
        <v>8</v>
      </c>
      <c r="AU22" s="47">
        <v>4</v>
      </c>
      <c r="AV22" s="47">
        <v>4</v>
      </c>
      <c r="AW22" s="47">
        <v>5</v>
      </c>
      <c r="AX22" s="47">
        <v>5</v>
      </c>
      <c r="AY22" s="47">
        <v>4</v>
      </c>
      <c r="AZ22" s="506">
        <v>2.4027569999999998</v>
      </c>
      <c r="BA22" s="506">
        <v>2</v>
      </c>
      <c r="BB22" s="506">
        <v>1</v>
      </c>
      <c r="BC22" s="506">
        <v>-1</v>
      </c>
      <c r="BD22" s="506">
        <v>-7</v>
      </c>
      <c r="BE22" s="506">
        <v>-10</v>
      </c>
      <c r="BF22" s="506">
        <v>-12</v>
      </c>
      <c r="BG22" s="506">
        <v>-8</v>
      </c>
    </row>
    <row r="23" spans="1:65" s="9" customFormat="1" ht="15.75" customHeight="1" x14ac:dyDescent="0.25">
      <c r="A23" s="343" t="s">
        <v>655</v>
      </c>
      <c r="B23" s="344" t="s">
        <v>656</v>
      </c>
      <c r="C23" s="393" t="s">
        <v>122</v>
      </c>
      <c r="D23" s="393" t="s">
        <v>122</v>
      </c>
      <c r="E23" s="393" t="s">
        <v>122</v>
      </c>
      <c r="F23" s="393" t="s">
        <v>122</v>
      </c>
      <c r="G23" s="393" t="s">
        <v>122</v>
      </c>
      <c r="H23" s="393" t="s">
        <v>122</v>
      </c>
      <c r="I23" s="393" t="s">
        <v>122</v>
      </c>
      <c r="J23" s="393" t="s">
        <v>122</v>
      </c>
      <c r="K23" s="393" t="s">
        <v>122</v>
      </c>
      <c r="L23" s="393" t="s">
        <v>122</v>
      </c>
      <c r="M23" s="393" t="s">
        <v>122</v>
      </c>
      <c r="N23" s="393" t="s">
        <v>122</v>
      </c>
      <c r="O23" s="393" t="s">
        <v>122</v>
      </c>
      <c r="P23" s="393" t="s">
        <v>122</v>
      </c>
      <c r="Q23" s="393" t="s">
        <v>122</v>
      </c>
      <c r="R23" s="393" t="s">
        <v>122</v>
      </c>
      <c r="S23" s="393" t="s">
        <v>122</v>
      </c>
      <c r="T23" s="393" t="s">
        <v>122</v>
      </c>
      <c r="U23" s="393" t="s">
        <v>122</v>
      </c>
      <c r="V23" s="393" t="s">
        <v>122</v>
      </c>
      <c r="W23" s="393" t="s">
        <v>122</v>
      </c>
      <c r="X23" s="393" t="s">
        <v>122</v>
      </c>
      <c r="Y23" s="393" t="s">
        <v>122</v>
      </c>
      <c r="Z23" s="393" t="s">
        <v>122</v>
      </c>
      <c r="AA23" s="393" t="s">
        <v>122</v>
      </c>
      <c r="AB23" s="393" t="s">
        <v>122</v>
      </c>
      <c r="AC23" s="393" t="s">
        <v>122</v>
      </c>
      <c r="AD23" s="393" t="s">
        <v>122</v>
      </c>
      <c r="AE23" s="393" t="s">
        <v>122</v>
      </c>
      <c r="AF23" s="393" t="s">
        <v>122</v>
      </c>
      <c r="AG23" s="393" t="s">
        <v>122</v>
      </c>
      <c r="AH23" s="393" t="s">
        <v>122</v>
      </c>
      <c r="AI23" s="393" t="s">
        <v>122</v>
      </c>
      <c r="AJ23" s="393" t="s">
        <v>122</v>
      </c>
      <c r="AK23" s="393" t="s">
        <v>122</v>
      </c>
      <c r="AL23" s="360">
        <v>205629</v>
      </c>
      <c r="AM23" s="360">
        <v>200463</v>
      </c>
      <c r="AN23" s="360">
        <v>202788</v>
      </c>
      <c r="AO23" s="360">
        <v>207593</v>
      </c>
      <c r="AP23" s="360">
        <v>211633</v>
      </c>
      <c r="AQ23" s="360">
        <v>214860</v>
      </c>
      <c r="AR23" s="360">
        <v>217728</v>
      </c>
      <c r="AS23" s="360">
        <v>222904</v>
      </c>
      <c r="AT23" s="360">
        <v>229193</v>
      </c>
      <c r="AU23" s="360">
        <v>230202</v>
      </c>
      <c r="AV23" s="360">
        <v>237205</v>
      </c>
      <c r="AW23" s="360">
        <v>231225</v>
      </c>
      <c r="AX23" s="360">
        <v>229250</v>
      </c>
      <c r="AY23" s="360">
        <v>222599</v>
      </c>
      <c r="AZ23" s="360">
        <v>222882.09146300002</v>
      </c>
      <c r="BA23" s="360">
        <v>224622</v>
      </c>
      <c r="BB23" s="360">
        <v>230329</v>
      </c>
      <c r="BC23" s="360">
        <v>234301</v>
      </c>
      <c r="BD23" s="360">
        <v>236737</v>
      </c>
      <c r="BE23" s="360">
        <v>234600</v>
      </c>
      <c r="BF23" s="360">
        <v>234969</v>
      </c>
      <c r="BG23" s="360">
        <v>231729</v>
      </c>
      <c r="BH23" s="139"/>
      <c r="BI23" s="139"/>
      <c r="BJ23" s="139"/>
      <c r="BK23" s="139"/>
      <c r="BL23" s="139"/>
      <c r="BM23" s="139"/>
    </row>
    <row r="24" spans="1:65" ht="15.75" customHeight="1" x14ac:dyDescent="0.25">
      <c r="A24" s="345"/>
      <c r="B24" s="346"/>
      <c r="C24" s="394"/>
      <c r="D24" s="394"/>
      <c r="E24" s="394"/>
      <c r="F24" s="394"/>
      <c r="G24" s="114"/>
      <c r="H24" s="394"/>
      <c r="I24" s="394"/>
      <c r="J24" s="394"/>
      <c r="K24" s="114"/>
      <c r="L24" s="114"/>
      <c r="M24" s="114"/>
      <c r="N24" s="114"/>
      <c r="O24" s="114"/>
      <c r="P24" s="395"/>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395"/>
      <c r="AS24" s="395"/>
      <c r="AT24" s="395"/>
      <c r="AU24" s="395"/>
      <c r="AV24" s="395"/>
      <c r="AW24" s="395"/>
      <c r="AX24" s="395"/>
      <c r="AY24" s="395"/>
      <c r="AZ24" s="395"/>
      <c r="BA24" s="395"/>
      <c r="BB24" s="395"/>
      <c r="BC24" s="395"/>
      <c r="BD24" s="395"/>
      <c r="BE24" s="395"/>
      <c r="BF24" s="395"/>
      <c r="BG24" s="395"/>
    </row>
    <row r="25" spans="1:65" ht="15.75" customHeight="1" thickBot="1" x14ac:dyDescent="0.3">
      <c r="A25" s="348" t="s">
        <v>456</v>
      </c>
      <c r="B25" s="349" t="s">
        <v>457</v>
      </c>
      <c r="C25" s="394"/>
      <c r="D25" s="394"/>
      <c r="E25" s="394"/>
      <c r="F25" s="394"/>
      <c r="G25" s="114"/>
      <c r="H25" s="394"/>
      <c r="I25" s="394"/>
      <c r="J25" s="394"/>
      <c r="K25" s="114"/>
      <c r="L25" s="114"/>
      <c r="M25" s="114"/>
      <c r="N25" s="114"/>
      <c r="O25" s="114"/>
      <c r="P25" s="395"/>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row>
    <row r="26" spans="1:65" ht="15.75" customHeight="1" thickBot="1" x14ac:dyDescent="0.3">
      <c r="A26" s="258" t="s">
        <v>301</v>
      </c>
      <c r="B26" s="347" t="s">
        <v>162</v>
      </c>
      <c r="C26" s="342" t="s">
        <v>259</v>
      </c>
      <c r="D26" s="342" t="s">
        <v>258</v>
      </c>
      <c r="E26" s="342" t="s">
        <v>257</v>
      </c>
      <c r="F26" s="342" t="s">
        <v>256</v>
      </c>
      <c r="G26" s="342" t="s">
        <v>252</v>
      </c>
      <c r="H26" s="342" t="s">
        <v>253</v>
      </c>
      <c r="I26" s="342" t="s">
        <v>254</v>
      </c>
      <c r="J26" s="342" t="s">
        <v>255</v>
      </c>
      <c r="K26" s="342" t="s">
        <v>251</v>
      </c>
      <c r="L26" s="342" t="s">
        <v>250</v>
      </c>
      <c r="M26" s="342" t="s">
        <v>249</v>
      </c>
      <c r="N26" s="342" t="s">
        <v>248</v>
      </c>
      <c r="O26" s="342" t="s">
        <v>247</v>
      </c>
      <c r="P26" s="342" t="s">
        <v>246</v>
      </c>
      <c r="Q26" s="342" t="s">
        <v>245</v>
      </c>
      <c r="R26" s="342" t="s">
        <v>244</v>
      </c>
      <c r="S26" s="342" t="s">
        <v>243</v>
      </c>
      <c r="T26" s="342" t="s">
        <v>242</v>
      </c>
      <c r="U26" s="342" t="s">
        <v>241</v>
      </c>
      <c r="V26" s="342" t="s">
        <v>240</v>
      </c>
      <c r="W26" s="342" t="s">
        <v>236</v>
      </c>
      <c r="X26" s="342" t="s">
        <v>237</v>
      </c>
      <c r="Y26" s="342" t="s">
        <v>238</v>
      </c>
      <c r="Z26" s="342" t="s">
        <v>239</v>
      </c>
      <c r="AA26" s="342" t="s">
        <v>232</v>
      </c>
      <c r="AB26" s="342" t="s">
        <v>233</v>
      </c>
      <c r="AC26" s="342" t="s">
        <v>234</v>
      </c>
      <c r="AD26" s="342" t="s">
        <v>235</v>
      </c>
      <c r="AE26" s="342" t="s">
        <v>229</v>
      </c>
      <c r="AF26" s="342" t="s">
        <v>230</v>
      </c>
      <c r="AG26" s="342" t="s">
        <v>231</v>
      </c>
      <c r="AH26" s="342" t="s">
        <v>222</v>
      </c>
      <c r="AI26" s="342" t="s">
        <v>228</v>
      </c>
      <c r="AJ26" s="342" t="s">
        <v>227</v>
      </c>
      <c r="AK26" s="342" t="s">
        <v>221</v>
      </c>
      <c r="AL26" s="342" t="s">
        <v>226</v>
      </c>
      <c r="AM26" s="342" t="s">
        <v>455</v>
      </c>
      <c r="AN26" s="342" t="s">
        <v>225</v>
      </c>
      <c r="AO26" s="342" t="s">
        <v>224</v>
      </c>
      <c r="AP26" s="342" t="s">
        <v>223</v>
      </c>
      <c r="AQ26" s="260" t="s">
        <v>402</v>
      </c>
      <c r="AR26" s="260" t="s">
        <v>493</v>
      </c>
      <c r="AS26" s="260" t="s">
        <v>500</v>
      </c>
      <c r="AT26" s="260" t="s">
        <v>511</v>
      </c>
      <c r="AU26" s="260" t="s">
        <v>619</v>
      </c>
      <c r="AV26" s="260" t="s">
        <v>632</v>
      </c>
      <c r="AW26" s="260" t="s">
        <v>648</v>
      </c>
      <c r="AX26" s="260" t="s">
        <v>710</v>
      </c>
      <c r="AY26" s="260" t="s">
        <v>718</v>
      </c>
      <c r="AZ26" s="260" t="s">
        <v>731</v>
      </c>
      <c r="BA26" s="260" t="s">
        <v>733</v>
      </c>
      <c r="BB26" s="260" t="s">
        <v>735</v>
      </c>
      <c r="BC26" s="260" t="s">
        <v>737</v>
      </c>
      <c r="BD26" s="260" t="s">
        <v>741</v>
      </c>
      <c r="BE26" s="260" t="s">
        <v>821</v>
      </c>
      <c r="BF26" s="260" t="s">
        <v>827</v>
      </c>
      <c r="BG26" s="260" t="s">
        <v>830</v>
      </c>
    </row>
    <row r="27" spans="1:65" ht="15.75" customHeight="1" x14ac:dyDescent="0.25">
      <c r="A27" s="117" t="s">
        <v>277</v>
      </c>
      <c r="B27" s="118" t="s">
        <v>284</v>
      </c>
      <c r="C27" s="243" t="s">
        <v>122</v>
      </c>
      <c r="D27" s="243" t="s">
        <v>122</v>
      </c>
      <c r="E27" s="243" t="s">
        <v>122</v>
      </c>
      <c r="F27" s="243" t="s">
        <v>122</v>
      </c>
      <c r="G27" s="243" t="s">
        <v>122</v>
      </c>
      <c r="H27" s="243" t="s">
        <v>122</v>
      </c>
      <c r="I27" s="243" t="s">
        <v>122</v>
      </c>
      <c r="J27" s="243" t="s">
        <v>122</v>
      </c>
      <c r="K27" s="243" t="s">
        <v>122</v>
      </c>
      <c r="L27" s="243" t="s">
        <v>122</v>
      </c>
      <c r="M27" s="243" t="s">
        <v>122</v>
      </c>
      <c r="N27" s="243" t="s">
        <v>122</v>
      </c>
      <c r="O27" s="243" t="s">
        <v>122</v>
      </c>
      <c r="P27" s="243" t="s">
        <v>122</v>
      </c>
      <c r="Q27" s="243" t="s">
        <v>122</v>
      </c>
      <c r="R27" s="243" t="s">
        <v>122</v>
      </c>
      <c r="S27" s="243" t="s">
        <v>122</v>
      </c>
      <c r="T27" s="243" t="s">
        <v>122</v>
      </c>
      <c r="U27" s="243" t="s">
        <v>122</v>
      </c>
      <c r="V27" s="243" t="s">
        <v>122</v>
      </c>
      <c r="W27" s="243" t="s">
        <v>122</v>
      </c>
      <c r="X27" s="243" t="s">
        <v>122</v>
      </c>
      <c r="Y27" s="243" t="s">
        <v>122</v>
      </c>
      <c r="Z27" s="243" t="s">
        <v>122</v>
      </c>
      <c r="AA27" s="243" t="s">
        <v>122</v>
      </c>
      <c r="AB27" s="243" t="s">
        <v>122</v>
      </c>
      <c r="AC27" s="243" t="s">
        <v>122</v>
      </c>
      <c r="AD27" s="243" t="s">
        <v>122</v>
      </c>
      <c r="AE27" s="243" t="s">
        <v>122</v>
      </c>
      <c r="AF27" s="243" t="s">
        <v>122</v>
      </c>
      <c r="AG27" s="243" t="s">
        <v>122</v>
      </c>
      <c r="AH27" s="243" t="s">
        <v>122</v>
      </c>
      <c r="AI27" s="243" t="s">
        <v>122</v>
      </c>
      <c r="AJ27" s="243" t="s">
        <v>122</v>
      </c>
      <c r="AK27" s="243"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3"/>
    </row>
    <row r="28" spans="1:65" ht="15.75" customHeight="1" x14ac:dyDescent="0.25">
      <c r="A28" s="119" t="s">
        <v>278</v>
      </c>
      <c r="B28" s="120" t="s">
        <v>280</v>
      </c>
      <c r="C28" s="243" t="s">
        <v>122</v>
      </c>
      <c r="D28" s="243" t="s">
        <v>122</v>
      </c>
      <c r="E28" s="243" t="s">
        <v>122</v>
      </c>
      <c r="F28" s="243" t="s">
        <v>122</v>
      </c>
      <c r="G28" s="243" t="s">
        <v>122</v>
      </c>
      <c r="H28" s="243" t="s">
        <v>122</v>
      </c>
      <c r="I28" s="243" t="s">
        <v>122</v>
      </c>
      <c r="J28" s="243" t="s">
        <v>122</v>
      </c>
      <c r="K28" s="243" t="s">
        <v>122</v>
      </c>
      <c r="L28" s="243" t="s">
        <v>122</v>
      </c>
      <c r="M28" s="243" t="s">
        <v>122</v>
      </c>
      <c r="N28" s="243" t="s">
        <v>122</v>
      </c>
      <c r="O28" s="243" t="s">
        <v>122</v>
      </c>
      <c r="P28" s="243" t="s">
        <v>122</v>
      </c>
      <c r="Q28" s="243" t="s">
        <v>122</v>
      </c>
      <c r="R28" s="243" t="s">
        <v>122</v>
      </c>
      <c r="S28" s="243" t="s">
        <v>122</v>
      </c>
      <c r="T28" s="243" t="s">
        <v>122</v>
      </c>
      <c r="U28" s="243" t="s">
        <v>122</v>
      </c>
      <c r="V28" s="243" t="s">
        <v>122</v>
      </c>
      <c r="W28" s="243" t="s">
        <v>122</v>
      </c>
      <c r="X28" s="243" t="s">
        <v>122</v>
      </c>
      <c r="Y28" s="243" t="s">
        <v>122</v>
      </c>
      <c r="Z28" s="243" t="s">
        <v>122</v>
      </c>
      <c r="AA28" s="243" t="s">
        <v>122</v>
      </c>
      <c r="AB28" s="243" t="s">
        <v>122</v>
      </c>
      <c r="AC28" s="243" t="s">
        <v>122</v>
      </c>
      <c r="AD28" s="243" t="s">
        <v>122</v>
      </c>
      <c r="AE28" s="243" t="s">
        <v>122</v>
      </c>
      <c r="AF28" s="243" t="s">
        <v>122</v>
      </c>
      <c r="AG28" s="243" t="s">
        <v>122</v>
      </c>
      <c r="AH28" s="243" t="s">
        <v>122</v>
      </c>
      <c r="AI28" s="243" t="s">
        <v>122</v>
      </c>
      <c r="AJ28" s="243" t="s">
        <v>122</v>
      </c>
      <c r="AK28" s="243"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25">
      <c r="A29" s="119" t="s">
        <v>269</v>
      </c>
      <c r="B29" s="121" t="s">
        <v>285</v>
      </c>
      <c r="C29" s="243" t="s">
        <v>122</v>
      </c>
      <c r="D29" s="243" t="s">
        <v>122</v>
      </c>
      <c r="E29" s="243" t="s">
        <v>122</v>
      </c>
      <c r="F29" s="243" t="s">
        <v>122</v>
      </c>
      <c r="G29" s="243" t="s">
        <v>122</v>
      </c>
      <c r="H29" s="243" t="s">
        <v>122</v>
      </c>
      <c r="I29" s="243" t="s">
        <v>122</v>
      </c>
      <c r="J29" s="243" t="s">
        <v>122</v>
      </c>
      <c r="K29" s="243" t="s">
        <v>122</v>
      </c>
      <c r="L29" s="243" t="s">
        <v>122</v>
      </c>
      <c r="M29" s="243" t="s">
        <v>122</v>
      </c>
      <c r="N29" s="243" t="s">
        <v>122</v>
      </c>
      <c r="O29" s="243" t="s">
        <v>122</v>
      </c>
      <c r="P29" s="243" t="s">
        <v>122</v>
      </c>
      <c r="Q29" s="243" t="s">
        <v>122</v>
      </c>
      <c r="R29" s="243" t="s">
        <v>122</v>
      </c>
      <c r="S29" s="243" t="s">
        <v>122</v>
      </c>
      <c r="T29" s="243" t="s">
        <v>122</v>
      </c>
      <c r="U29" s="243" t="s">
        <v>122</v>
      </c>
      <c r="V29" s="243" t="s">
        <v>122</v>
      </c>
      <c r="W29" s="243" t="s">
        <v>122</v>
      </c>
      <c r="X29" s="243" t="s">
        <v>122</v>
      </c>
      <c r="Y29" s="243" t="s">
        <v>122</v>
      </c>
      <c r="Z29" s="243" t="s">
        <v>122</v>
      </c>
      <c r="AA29" s="243" t="s">
        <v>122</v>
      </c>
      <c r="AB29" s="243" t="s">
        <v>122</v>
      </c>
      <c r="AC29" s="243" t="s">
        <v>122</v>
      </c>
      <c r="AD29" s="243" t="s">
        <v>122</v>
      </c>
      <c r="AE29" s="243" t="s">
        <v>122</v>
      </c>
      <c r="AF29" s="243" t="s">
        <v>122</v>
      </c>
      <c r="AG29" s="243" t="s">
        <v>122</v>
      </c>
      <c r="AH29" s="243" t="s">
        <v>122</v>
      </c>
      <c r="AI29" s="243" t="s">
        <v>122</v>
      </c>
      <c r="AJ29" s="243" t="s">
        <v>122</v>
      </c>
      <c r="AK29" s="243"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25">
      <c r="A30" s="119" t="s">
        <v>276</v>
      </c>
      <c r="B30" s="120" t="s">
        <v>282</v>
      </c>
      <c r="C30" s="243" t="s">
        <v>122</v>
      </c>
      <c r="D30" s="243" t="s">
        <v>122</v>
      </c>
      <c r="E30" s="243" t="s">
        <v>122</v>
      </c>
      <c r="F30" s="243" t="s">
        <v>122</v>
      </c>
      <c r="G30" s="243" t="s">
        <v>122</v>
      </c>
      <c r="H30" s="243" t="s">
        <v>122</v>
      </c>
      <c r="I30" s="243" t="s">
        <v>122</v>
      </c>
      <c r="J30" s="243" t="s">
        <v>122</v>
      </c>
      <c r="K30" s="243" t="s">
        <v>122</v>
      </c>
      <c r="L30" s="243" t="s">
        <v>122</v>
      </c>
      <c r="M30" s="243" t="s">
        <v>122</v>
      </c>
      <c r="N30" s="243" t="s">
        <v>122</v>
      </c>
      <c r="O30" s="243" t="s">
        <v>122</v>
      </c>
      <c r="P30" s="243" t="s">
        <v>122</v>
      </c>
      <c r="Q30" s="243" t="s">
        <v>122</v>
      </c>
      <c r="R30" s="243" t="s">
        <v>122</v>
      </c>
      <c r="S30" s="243" t="s">
        <v>122</v>
      </c>
      <c r="T30" s="243" t="s">
        <v>122</v>
      </c>
      <c r="U30" s="243" t="s">
        <v>122</v>
      </c>
      <c r="V30" s="243" t="s">
        <v>122</v>
      </c>
      <c r="W30" s="243" t="s">
        <v>122</v>
      </c>
      <c r="X30" s="243" t="s">
        <v>122</v>
      </c>
      <c r="Y30" s="243" t="s">
        <v>122</v>
      </c>
      <c r="Z30" s="243" t="s">
        <v>122</v>
      </c>
      <c r="AA30" s="243" t="s">
        <v>122</v>
      </c>
      <c r="AB30" s="243" t="s">
        <v>122</v>
      </c>
      <c r="AC30" s="243" t="s">
        <v>122</v>
      </c>
      <c r="AD30" s="243" t="s">
        <v>122</v>
      </c>
      <c r="AE30" s="243" t="s">
        <v>122</v>
      </c>
      <c r="AF30" s="243" t="s">
        <v>122</v>
      </c>
      <c r="AG30" s="243" t="s">
        <v>122</v>
      </c>
      <c r="AH30" s="243" t="s">
        <v>122</v>
      </c>
      <c r="AI30" s="243" t="s">
        <v>122</v>
      </c>
      <c r="AJ30" s="243" t="s">
        <v>122</v>
      </c>
      <c r="AK30" s="243"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25">
      <c r="A31" s="119" t="s">
        <v>268</v>
      </c>
      <c r="B31" s="120" t="s">
        <v>283</v>
      </c>
      <c r="C31" s="393" t="s">
        <v>122</v>
      </c>
      <c r="D31" s="393" t="s">
        <v>122</v>
      </c>
      <c r="E31" s="393" t="s">
        <v>122</v>
      </c>
      <c r="F31" s="393" t="s">
        <v>122</v>
      </c>
      <c r="G31" s="393" t="s">
        <v>122</v>
      </c>
      <c r="H31" s="393" t="s">
        <v>122</v>
      </c>
      <c r="I31" s="393" t="s">
        <v>122</v>
      </c>
      <c r="J31" s="393" t="s">
        <v>122</v>
      </c>
      <c r="K31" s="393" t="s">
        <v>122</v>
      </c>
      <c r="L31" s="393" t="s">
        <v>122</v>
      </c>
      <c r="M31" s="393" t="s">
        <v>122</v>
      </c>
      <c r="N31" s="393" t="s">
        <v>122</v>
      </c>
      <c r="O31" s="393" t="s">
        <v>122</v>
      </c>
      <c r="P31" s="393" t="s">
        <v>122</v>
      </c>
      <c r="Q31" s="393" t="s">
        <v>122</v>
      </c>
      <c r="R31" s="393" t="s">
        <v>122</v>
      </c>
      <c r="S31" s="393" t="s">
        <v>122</v>
      </c>
      <c r="T31" s="393" t="s">
        <v>122</v>
      </c>
      <c r="U31" s="393" t="s">
        <v>122</v>
      </c>
      <c r="V31" s="393" t="s">
        <v>122</v>
      </c>
      <c r="W31" s="393" t="s">
        <v>122</v>
      </c>
      <c r="X31" s="393" t="s">
        <v>122</v>
      </c>
      <c r="Y31" s="393" t="s">
        <v>122</v>
      </c>
      <c r="Z31" s="393" t="s">
        <v>122</v>
      </c>
      <c r="AA31" s="393" t="s">
        <v>122</v>
      </c>
      <c r="AB31" s="393" t="s">
        <v>122</v>
      </c>
      <c r="AC31" s="393" t="s">
        <v>122</v>
      </c>
      <c r="AD31" s="393" t="s">
        <v>122</v>
      </c>
      <c r="AE31" s="393" t="s">
        <v>122</v>
      </c>
      <c r="AF31" s="393" t="s">
        <v>122</v>
      </c>
      <c r="AG31" s="393" t="s">
        <v>122</v>
      </c>
      <c r="AH31" s="393" t="s">
        <v>122</v>
      </c>
      <c r="AI31" s="393" t="s">
        <v>122</v>
      </c>
      <c r="AJ31" s="393" t="s">
        <v>122</v>
      </c>
      <c r="AK31" s="393"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25">
      <c r="A32" s="122" t="s">
        <v>279</v>
      </c>
      <c r="B32" s="118" t="s">
        <v>630</v>
      </c>
      <c r="C32" s="243" t="s">
        <v>122</v>
      </c>
      <c r="D32" s="243" t="s">
        <v>122</v>
      </c>
      <c r="E32" s="243" t="s">
        <v>122</v>
      </c>
      <c r="F32" s="243" t="s">
        <v>122</v>
      </c>
      <c r="G32" s="243" t="s">
        <v>122</v>
      </c>
      <c r="H32" s="243" t="s">
        <v>122</v>
      </c>
      <c r="I32" s="243" t="s">
        <v>122</v>
      </c>
      <c r="J32" s="243" t="s">
        <v>122</v>
      </c>
      <c r="K32" s="243" t="s">
        <v>122</v>
      </c>
      <c r="L32" s="243" t="s">
        <v>122</v>
      </c>
      <c r="M32" s="243" t="s">
        <v>122</v>
      </c>
      <c r="N32" s="243" t="s">
        <v>122</v>
      </c>
      <c r="O32" s="243" t="s">
        <v>122</v>
      </c>
      <c r="P32" s="243" t="s">
        <v>122</v>
      </c>
      <c r="Q32" s="243" t="s">
        <v>122</v>
      </c>
      <c r="R32" s="243" t="s">
        <v>122</v>
      </c>
      <c r="S32" s="243" t="s">
        <v>122</v>
      </c>
      <c r="T32" s="243" t="s">
        <v>122</v>
      </c>
      <c r="U32" s="243" t="s">
        <v>122</v>
      </c>
      <c r="V32" s="243" t="s">
        <v>122</v>
      </c>
      <c r="W32" s="243" t="s">
        <v>122</v>
      </c>
      <c r="X32" s="243" t="s">
        <v>122</v>
      </c>
      <c r="Y32" s="243" t="s">
        <v>122</v>
      </c>
      <c r="Z32" s="243" t="s">
        <v>122</v>
      </c>
      <c r="AA32" s="243" t="s">
        <v>122</v>
      </c>
      <c r="AB32" s="243" t="s">
        <v>122</v>
      </c>
      <c r="AC32" s="243" t="s">
        <v>122</v>
      </c>
      <c r="AD32" s="243" t="s">
        <v>122</v>
      </c>
      <c r="AE32" s="243" t="s">
        <v>122</v>
      </c>
      <c r="AF32" s="243" t="s">
        <v>122</v>
      </c>
      <c r="AG32" s="243" t="s">
        <v>122</v>
      </c>
      <c r="AH32" s="243" t="s">
        <v>122</v>
      </c>
      <c r="AI32" s="243" t="s">
        <v>122</v>
      </c>
      <c r="AJ32" s="243" t="s">
        <v>122</v>
      </c>
      <c r="AK32" s="243" t="s">
        <v>122</v>
      </c>
      <c r="AL32" s="396">
        <v>-7823</v>
      </c>
      <c r="AM32" s="396">
        <v>-10653</v>
      </c>
      <c r="AN32" s="396">
        <v>-11029</v>
      </c>
      <c r="AO32" s="396">
        <v>-8882</v>
      </c>
      <c r="AP32" s="51">
        <v>-8369</v>
      </c>
      <c r="AQ32" s="396">
        <v>-8204</v>
      </c>
      <c r="AR32" s="396">
        <v>-8488</v>
      </c>
      <c r="AS32" s="396">
        <v>-8300</v>
      </c>
      <c r="AT32" s="396">
        <v>-7759</v>
      </c>
      <c r="AU32" s="396">
        <v>-7221</v>
      </c>
      <c r="AV32" s="396">
        <v>-7826</v>
      </c>
      <c r="AW32" s="396">
        <v>-8060</v>
      </c>
      <c r="AX32" s="396">
        <v>-8326</v>
      </c>
      <c r="AY32" s="396">
        <v>-8824</v>
      </c>
      <c r="AZ32" s="396">
        <v>-8932.4154589999998</v>
      </c>
      <c r="BA32" s="396">
        <v>-8875</v>
      </c>
      <c r="BB32" s="396">
        <v>-9263</v>
      </c>
      <c r="BC32" s="396">
        <v>-8687</v>
      </c>
      <c r="BD32" s="396">
        <v>-9146</v>
      </c>
      <c r="BE32" s="396">
        <v>-9281</v>
      </c>
      <c r="BF32" s="396">
        <v>-9755</v>
      </c>
      <c r="BG32" s="396">
        <v>-9748</v>
      </c>
      <c r="BH32" s="8"/>
      <c r="BI32" s="8"/>
      <c r="BJ32" s="8"/>
      <c r="BK32" s="8"/>
      <c r="BL32" s="8"/>
      <c r="BM32" s="8"/>
    </row>
    <row r="33" spans="1:65" ht="15.75" customHeight="1" x14ac:dyDescent="0.25">
      <c r="A33" s="137" t="s">
        <v>654</v>
      </c>
      <c r="B33" s="350" t="s">
        <v>653</v>
      </c>
      <c r="C33" s="393" t="s">
        <v>122</v>
      </c>
      <c r="D33" s="393" t="s">
        <v>122</v>
      </c>
      <c r="E33" s="393" t="s">
        <v>122</v>
      </c>
      <c r="F33" s="393" t="s">
        <v>122</v>
      </c>
      <c r="G33" s="393" t="s">
        <v>122</v>
      </c>
      <c r="H33" s="393" t="s">
        <v>122</v>
      </c>
      <c r="I33" s="393" t="s">
        <v>122</v>
      </c>
      <c r="J33" s="393" t="s">
        <v>122</v>
      </c>
      <c r="K33" s="393" t="s">
        <v>122</v>
      </c>
      <c r="L33" s="393" t="s">
        <v>122</v>
      </c>
      <c r="M33" s="393" t="s">
        <v>122</v>
      </c>
      <c r="N33" s="393" t="s">
        <v>122</v>
      </c>
      <c r="O33" s="393" t="s">
        <v>122</v>
      </c>
      <c r="P33" s="393" t="s">
        <v>122</v>
      </c>
      <c r="Q33" s="393" t="s">
        <v>122</v>
      </c>
      <c r="R33" s="393" t="s">
        <v>122</v>
      </c>
      <c r="S33" s="393" t="s">
        <v>122</v>
      </c>
      <c r="T33" s="393" t="s">
        <v>122</v>
      </c>
      <c r="U33" s="393" t="s">
        <v>122</v>
      </c>
      <c r="V33" s="393" t="s">
        <v>122</v>
      </c>
      <c r="W33" s="393" t="s">
        <v>122</v>
      </c>
      <c r="X33" s="393" t="s">
        <v>122</v>
      </c>
      <c r="Y33" s="393" t="s">
        <v>122</v>
      </c>
      <c r="Z33" s="393" t="s">
        <v>122</v>
      </c>
      <c r="AA33" s="393" t="s">
        <v>122</v>
      </c>
      <c r="AB33" s="393" t="s">
        <v>122</v>
      </c>
      <c r="AC33" s="393" t="s">
        <v>122</v>
      </c>
      <c r="AD33" s="393" t="s">
        <v>122</v>
      </c>
      <c r="AE33" s="393" t="s">
        <v>122</v>
      </c>
      <c r="AF33" s="393" t="s">
        <v>122</v>
      </c>
      <c r="AG33" s="393" t="s">
        <v>122</v>
      </c>
      <c r="AH33" s="393" t="s">
        <v>122</v>
      </c>
      <c r="AI33" s="393" t="s">
        <v>122</v>
      </c>
      <c r="AJ33" s="393" t="s">
        <v>122</v>
      </c>
      <c r="AK33" s="393" t="s">
        <v>122</v>
      </c>
      <c r="AL33" s="360">
        <v>205629</v>
      </c>
      <c r="AM33" s="360">
        <v>200463</v>
      </c>
      <c r="AN33" s="360">
        <v>202788</v>
      </c>
      <c r="AO33" s="360">
        <v>207593</v>
      </c>
      <c r="AP33" s="360">
        <v>211633</v>
      </c>
      <c r="AQ33" s="360">
        <v>214860</v>
      </c>
      <c r="AR33" s="360">
        <v>217728</v>
      </c>
      <c r="AS33" s="360">
        <v>222904</v>
      </c>
      <c r="AT33" s="360">
        <v>229193</v>
      </c>
      <c r="AU33" s="360">
        <v>230202</v>
      </c>
      <c r="AV33" s="360">
        <v>237205</v>
      </c>
      <c r="AW33" s="360">
        <v>231225</v>
      </c>
      <c r="AX33" s="360">
        <v>229250</v>
      </c>
      <c r="AY33" s="360">
        <v>222599</v>
      </c>
      <c r="AZ33" s="360">
        <v>222882.35487399998</v>
      </c>
      <c r="BA33" s="360">
        <v>224622</v>
      </c>
      <c r="BB33" s="360">
        <v>230329</v>
      </c>
      <c r="BC33" s="360">
        <v>234301</v>
      </c>
      <c r="BD33" s="360">
        <v>236737</v>
      </c>
      <c r="BE33" s="360">
        <v>234600</v>
      </c>
      <c r="BF33" s="360">
        <v>234969</v>
      </c>
      <c r="BG33" s="360">
        <v>231729</v>
      </c>
    </row>
    <row r="34" spans="1:65" s="267" customFormat="1" ht="15.75" customHeight="1" x14ac:dyDescent="0.25">
      <c r="A34" s="215"/>
      <c r="B34" s="170"/>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7"/>
      <c r="AM34" s="7"/>
      <c r="AN34" s="7"/>
      <c r="AO34" s="7"/>
      <c r="AP34" s="7"/>
      <c r="AQ34" s="5"/>
      <c r="AR34" s="5"/>
      <c r="AS34" s="5"/>
      <c r="AT34" s="5"/>
      <c r="AU34" s="5"/>
      <c r="AV34" s="5"/>
      <c r="AW34" s="423"/>
      <c r="AX34" s="5"/>
      <c r="AY34" s="5"/>
      <c r="AZ34" s="5"/>
      <c r="BA34" s="5"/>
      <c r="BB34" s="5"/>
      <c r="BC34" s="5"/>
      <c r="BD34" s="5"/>
      <c r="BE34" s="5"/>
      <c r="BF34" s="5"/>
      <c r="BG34" s="5"/>
      <c r="BH34" s="8"/>
      <c r="BI34" s="8"/>
      <c r="BJ34" s="8"/>
      <c r="BK34" s="8"/>
      <c r="BL34" s="8"/>
      <c r="BM34" s="8"/>
    </row>
    <row r="35" spans="1:65" ht="15.75" customHeight="1" x14ac:dyDescent="0.25">
      <c r="B35" s="170"/>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U35" s="423"/>
      <c r="BC35" s="423"/>
    </row>
    <row r="36" spans="1:65" ht="15.75" customHeight="1" x14ac:dyDescent="0.25">
      <c r="B36" s="170"/>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row>
    <row r="37" spans="1:65" ht="15.75" customHeight="1" x14ac:dyDescent="0.25">
      <c r="B37" s="17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row>
    <row r="38" spans="1:65" ht="15.75" customHeight="1" x14ac:dyDescent="0.25">
      <c r="B38" s="17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row>
  </sheetData>
  <hyperlinks>
    <hyperlink ref="AW1" location="'Spis treści_Contents'!A1" display="spis treści" xr:uid="{00000000-0004-0000-1100-000000000000}"/>
    <hyperlink ref="AW2" location="'Spis treści_Contents'!A1" display="contents" xr:uid="{00000000-0004-0000-11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
  <cols>
    <col min="1" max="1" width="56.42578125" style="7" customWidth="1"/>
    <col min="2" max="2" width="42.42578125" style="7" bestFit="1" customWidth="1"/>
    <col min="3" max="42" width="12.7109375" style="7" hidden="1" customWidth="1" outlineLevel="1"/>
    <col min="43" max="43" width="12.7109375" style="7" collapsed="1"/>
    <col min="44" max="46" width="12.7109375" style="7"/>
    <col min="47" max="47" width="12.7109375" style="446"/>
    <col min="48" max="49" width="12.7109375" style="7"/>
    <col min="50" max="58" width="15.5703125" style="7" bestFit="1" customWidth="1"/>
    <col min="59" max="16384" width="12.7109375" style="7"/>
  </cols>
  <sheetData>
    <row r="1" spans="1:58" ht="15.75" customHeight="1" x14ac:dyDescent="0.2">
      <c r="A1" s="310" t="s">
        <v>315</v>
      </c>
      <c r="B1" s="310" t="s">
        <v>316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432"/>
      <c r="B2" s="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58" ht="15.75" customHeight="1" thickBot="1" x14ac:dyDescent="0.25">
      <c r="A3" s="1"/>
      <c r="B3" s="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38"/>
      <c r="AQ3" s="238"/>
      <c r="AR3" s="238"/>
      <c r="AS3" s="238"/>
      <c r="AT3" s="238"/>
      <c r="AU3" s="475"/>
      <c r="AV3" s="238"/>
      <c r="AW3" s="238"/>
      <c r="AX3" s="238"/>
      <c r="AY3" s="238"/>
      <c r="AZ3" s="238"/>
      <c r="BA3" s="238"/>
      <c r="BB3" s="238"/>
      <c r="BC3" s="238"/>
      <c r="BD3" s="238"/>
      <c r="BE3" s="238"/>
      <c r="BF3" s="238"/>
    </row>
    <row r="4" spans="1:58" s="312" customFormat="1" ht="15.75" customHeight="1" thickBot="1" x14ac:dyDescent="0.25">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455</v>
      </c>
      <c r="AM4" s="342" t="s">
        <v>225</v>
      </c>
      <c r="AN4" s="342" t="s">
        <v>224</v>
      </c>
      <c r="AO4" s="260" t="s">
        <v>201</v>
      </c>
      <c r="AP4" s="260" t="s">
        <v>402</v>
      </c>
      <c r="AQ4" s="260" t="s">
        <v>493</v>
      </c>
      <c r="AR4" s="260" t="s">
        <v>500</v>
      </c>
      <c r="AS4" s="260" t="s">
        <v>511</v>
      </c>
      <c r="AT4" s="471"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s="321" customFormat="1" ht="29.25" customHeight="1" x14ac:dyDescent="0.2">
      <c r="A5" s="352" t="s">
        <v>510</v>
      </c>
      <c r="B5" s="353" t="s">
        <v>507</v>
      </c>
      <c r="C5" s="397" t="s">
        <v>122</v>
      </c>
      <c r="D5" s="397" t="s">
        <v>122</v>
      </c>
      <c r="E5" s="397" t="s">
        <v>122</v>
      </c>
      <c r="F5" s="397" t="s">
        <v>122</v>
      </c>
      <c r="G5" s="397" t="s">
        <v>122</v>
      </c>
      <c r="H5" s="397" t="s">
        <v>122</v>
      </c>
      <c r="I5" s="397" t="s">
        <v>122</v>
      </c>
      <c r="J5" s="397" t="s">
        <v>122</v>
      </c>
      <c r="K5" s="397" t="s">
        <v>122</v>
      </c>
      <c r="L5" s="397" t="s">
        <v>122</v>
      </c>
      <c r="M5" s="397" t="s">
        <v>122</v>
      </c>
      <c r="N5" s="397" t="s">
        <v>122</v>
      </c>
      <c r="O5" s="397" t="s">
        <v>122</v>
      </c>
      <c r="P5" s="397" t="s">
        <v>122</v>
      </c>
      <c r="Q5" s="397" t="s">
        <v>122</v>
      </c>
      <c r="R5" s="397" t="s">
        <v>122</v>
      </c>
      <c r="S5" s="397" t="s">
        <v>122</v>
      </c>
      <c r="T5" s="397" t="s">
        <v>122</v>
      </c>
      <c r="U5" s="397" t="s">
        <v>122</v>
      </c>
      <c r="V5" s="397" t="s">
        <v>122</v>
      </c>
      <c r="W5" s="397" t="s">
        <v>122</v>
      </c>
      <c r="X5" s="397" t="s">
        <v>122</v>
      </c>
      <c r="Y5" s="397" t="s">
        <v>122</v>
      </c>
      <c r="Z5" s="397" t="s">
        <v>122</v>
      </c>
      <c r="AA5" s="397" t="s">
        <v>122</v>
      </c>
      <c r="AB5" s="397" t="s">
        <v>122</v>
      </c>
      <c r="AC5" s="397" t="s">
        <v>122</v>
      </c>
      <c r="AD5" s="397" t="s">
        <v>122</v>
      </c>
      <c r="AE5" s="397" t="s">
        <v>122</v>
      </c>
      <c r="AF5" s="397" t="s">
        <v>122</v>
      </c>
      <c r="AG5" s="397" t="s">
        <v>122</v>
      </c>
      <c r="AH5" s="397" t="s">
        <v>122</v>
      </c>
      <c r="AI5" s="397" t="s">
        <v>122</v>
      </c>
      <c r="AJ5" s="397" t="s">
        <v>122</v>
      </c>
      <c r="AK5" s="397" t="s">
        <v>122</v>
      </c>
      <c r="AL5" s="359">
        <v>210046</v>
      </c>
      <c r="AM5" s="359">
        <v>212787</v>
      </c>
      <c r="AN5" s="359">
        <v>215487</v>
      </c>
      <c r="AO5" s="359">
        <v>219068</v>
      </c>
      <c r="AP5" s="359">
        <v>222009</v>
      </c>
      <c r="AQ5" s="455">
        <v>225155</v>
      </c>
      <c r="AR5" s="455">
        <v>230176</v>
      </c>
      <c r="AS5" s="455">
        <v>227771</v>
      </c>
      <c r="AT5" s="455">
        <v>221916</v>
      </c>
      <c r="AU5" s="455">
        <v>237618</v>
      </c>
      <c r="AV5" s="455">
        <v>230928</v>
      </c>
      <c r="AW5" s="455">
        <v>231107</v>
      </c>
      <c r="AX5" s="455">
        <v>225414</v>
      </c>
      <c r="AY5" s="455">
        <v>226304.04863900002</v>
      </c>
      <c r="AZ5" s="455">
        <v>228300</v>
      </c>
      <c r="BA5" s="455">
        <v>234652</v>
      </c>
      <c r="BB5" s="455">
        <v>238430</v>
      </c>
      <c r="BC5" s="455">
        <v>241627</v>
      </c>
      <c r="BD5" s="455">
        <v>239826</v>
      </c>
      <c r="BE5" s="455">
        <v>240948</v>
      </c>
      <c r="BF5" s="455">
        <v>237912</v>
      </c>
    </row>
    <row r="6" spans="1:58" s="321" customFormat="1" ht="15.75" customHeight="1" x14ac:dyDescent="0.2">
      <c r="A6" s="133" t="s">
        <v>407</v>
      </c>
      <c r="B6" s="140" t="s">
        <v>413</v>
      </c>
      <c r="C6" s="397" t="s">
        <v>122</v>
      </c>
      <c r="D6" s="397" t="s">
        <v>122</v>
      </c>
      <c r="E6" s="397" t="s">
        <v>122</v>
      </c>
      <c r="F6" s="397" t="s">
        <v>122</v>
      </c>
      <c r="G6" s="397" t="s">
        <v>122</v>
      </c>
      <c r="H6" s="397" t="s">
        <v>122</v>
      </c>
      <c r="I6" s="397" t="s">
        <v>122</v>
      </c>
      <c r="J6" s="397" t="s">
        <v>122</v>
      </c>
      <c r="K6" s="397" t="s">
        <v>122</v>
      </c>
      <c r="L6" s="397" t="s">
        <v>122</v>
      </c>
      <c r="M6" s="397" t="s">
        <v>122</v>
      </c>
      <c r="N6" s="397" t="s">
        <v>122</v>
      </c>
      <c r="O6" s="397" t="s">
        <v>122</v>
      </c>
      <c r="P6" s="397" t="s">
        <v>122</v>
      </c>
      <c r="Q6" s="397" t="s">
        <v>122</v>
      </c>
      <c r="R6" s="397" t="s">
        <v>122</v>
      </c>
      <c r="S6" s="397" t="s">
        <v>122</v>
      </c>
      <c r="T6" s="397" t="s">
        <v>122</v>
      </c>
      <c r="U6" s="397" t="s">
        <v>122</v>
      </c>
      <c r="V6" s="397" t="s">
        <v>122</v>
      </c>
      <c r="W6" s="397" t="s">
        <v>122</v>
      </c>
      <c r="X6" s="397" t="s">
        <v>122</v>
      </c>
      <c r="Y6" s="397" t="s">
        <v>122</v>
      </c>
      <c r="Z6" s="397" t="s">
        <v>122</v>
      </c>
      <c r="AA6" s="397" t="s">
        <v>122</v>
      </c>
      <c r="AB6" s="397" t="s">
        <v>122</v>
      </c>
      <c r="AC6" s="397" t="s">
        <v>122</v>
      </c>
      <c r="AD6" s="397" t="s">
        <v>122</v>
      </c>
      <c r="AE6" s="397" t="s">
        <v>122</v>
      </c>
      <c r="AF6" s="397" t="s">
        <v>122</v>
      </c>
      <c r="AG6" s="397" t="s">
        <v>122</v>
      </c>
      <c r="AH6" s="397" t="s">
        <v>122</v>
      </c>
      <c r="AI6" s="397" t="s">
        <v>122</v>
      </c>
      <c r="AJ6" s="397" t="s">
        <v>122</v>
      </c>
      <c r="AK6" s="397" t="s">
        <v>122</v>
      </c>
      <c r="AL6" s="360">
        <v>108837</v>
      </c>
      <c r="AM6" s="360">
        <v>109729</v>
      </c>
      <c r="AN6" s="360">
        <v>111688</v>
      </c>
      <c r="AO6" s="360">
        <v>113018</v>
      </c>
      <c r="AP6" s="360">
        <v>114781</v>
      </c>
      <c r="AQ6" s="360">
        <v>115968</v>
      </c>
      <c r="AR6" s="360">
        <v>117333</v>
      </c>
      <c r="AS6" s="360">
        <v>120321</v>
      </c>
      <c r="AT6" s="351">
        <v>120414</v>
      </c>
      <c r="AU6" s="360">
        <v>123579</v>
      </c>
      <c r="AV6" s="351">
        <v>123275</v>
      </c>
      <c r="AW6" s="351">
        <v>123426</v>
      </c>
      <c r="AX6" s="351">
        <v>118401</v>
      </c>
      <c r="AY6" s="351">
        <v>117878.498685</v>
      </c>
      <c r="AZ6" s="351">
        <v>118558</v>
      </c>
      <c r="BA6" s="351">
        <v>120325</v>
      </c>
      <c r="BB6" s="351">
        <v>121221</v>
      </c>
      <c r="BC6" s="351">
        <v>119685</v>
      </c>
      <c r="BD6" s="351">
        <v>116289</v>
      </c>
      <c r="BE6" s="351">
        <v>112612</v>
      </c>
      <c r="BF6" s="351">
        <v>111100</v>
      </c>
    </row>
    <row r="7" spans="1:58" s="362" customFormat="1" ht="15.75" customHeight="1" x14ac:dyDescent="0.2">
      <c r="A7" s="357" t="s">
        <v>606</v>
      </c>
      <c r="B7" s="358" t="s">
        <v>609</v>
      </c>
      <c r="C7" s="397" t="s">
        <v>122</v>
      </c>
      <c r="D7" s="397" t="s">
        <v>122</v>
      </c>
      <c r="E7" s="397" t="s">
        <v>122</v>
      </c>
      <c r="F7" s="397" t="s">
        <v>122</v>
      </c>
      <c r="G7" s="397" t="s">
        <v>122</v>
      </c>
      <c r="H7" s="397" t="s">
        <v>122</v>
      </c>
      <c r="I7" s="397" t="s">
        <v>122</v>
      </c>
      <c r="J7" s="397" t="s">
        <v>122</v>
      </c>
      <c r="K7" s="397" t="s">
        <v>122</v>
      </c>
      <c r="L7" s="397" t="s">
        <v>122</v>
      </c>
      <c r="M7" s="397" t="s">
        <v>122</v>
      </c>
      <c r="N7" s="397" t="s">
        <v>122</v>
      </c>
      <c r="O7" s="397" t="s">
        <v>122</v>
      </c>
      <c r="P7" s="397" t="s">
        <v>122</v>
      </c>
      <c r="Q7" s="397" t="s">
        <v>122</v>
      </c>
      <c r="R7" s="397" t="s">
        <v>122</v>
      </c>
      <c r="S7" s="397" t="s">
        <v>122</v>
      </c>
      <c r="T7" s="397" t="s">
        <v>122</v>
      </c>
      <c r="U7" s="397" t="s">
        <v>122</v>
      </c>
      <c r="V7" s="397" t="s">
        <v>122</v>
      </c>
      <c r="W7" s="397" t="s">
        <v>122</v>
      </c>
      <c r="X7" s="397" t="s">
        <v>122</v>
      </c>
      <c r="Y7" s="397" t="s">
        <v>122</v>
      </c>
      <c r="Z7" s="397" t="s">
        <v>122</v>
      </c>
      <c r="AA7" s="397" t="s">
        <v>122</v>
      </c>
      <c r="AB7" s="397" t="s">
        <v>122</v>
      </c>
      <c r="AC7" s="397" t="s">
        <v>122</v>
      </c>
      <c r="AD7" s="397" t="s">
        <v>122</v>
      </c>
      <c r="AE7" s="397" t="s">
        <v>122</v>
      </c>
      <c r="AF7" s="397" t="s">
        <v>122</v>
      </c>
      <c r="AG7" s="397" t="s">
        <v>122</v>
      </c>
      <c r="AH7" s="397" t="s">
        <v>122</v>
      </c>
      <c r="AI7" s="397" t="s">
        <v>122</v>
      </c>
      <c r="AJ7" s="397" t="s">
        <v>122</v>
      </c>
      <c r="AK7" s="397" t="s">
        <v>122</v>
      </c>
      <c r="AL7" s="361">
        <v>100205</v>
      </c>
      <c r="AM7" s="361">
        <v>101505</v>
      </c>
      <c r="AN7" s="361">
        <v>104192</v>
      </c>
      <c r="AO7" s="361">
        <v>105554</v>
      </c>
      <c r="AP7" s="361">
        <v>106561</v>
      </c>
      <c r="AQ7" s="361">
        <v>108480</v>
      </c>
      <c r="AR7" s="361">
        <v>109171</v>
      </c>
      <c r="AS7" s="361">
        <v>111982</v>
      </c>
      <c r="AT7" s="477">
        <v>112498</v>
      </c>
      <c r="AU7" s="361">
        <v>115171</v>
      </c>
      <c r="AV7" s="361">
        <v>114509</v>
      </c>
      <c r="AW7" s="458">
        <v>114740</v>
      </c>
      <c r="AX7" s="458">
        <v>102746</v>
      </c>
      <c r="AY7" s="458">
        <v>102433.11924</v>
      </c>
      <c r="AZ7" s="458">
        <v>101918</v>
      </c>
      <c r="BA7" s="458">
        <v>103465</v>
      </c>
      <c r="BB7" s="458">
        <v>104386</v>
      </c>
      <c r="BC7" s="458">
        <v>101812</v>
      </c>
      <c r="BD7" s="458">
        <v>98374</v>
      </c>
      <c r="BE7" s="458">
        <v>92677</v>
      </c>
      <c r="BF7" s="458">
        <v>98224</v>
      </c>
    </row>
    <row r="8" spans="1:58" s="362" customFormat="1" ht="15.75" customHeight="1" x14ac:dyDescent="0.2">
      <c r="A8" s="357" t="s">
        <v>607</v>
      </c>
      <c r="B8" s="358" t="s">
        <v>610</v>
      </c>
      <c r="C8" s="397" t="s">
        <v>122</v>
      </c>
      <c r="D8" s="397" t="s">
        <v>122</v>
      </c>
      <c r="E8" s="397" t="s">
        <v>122</v>
      </c>
      <c r="F8" s="397" t="s">
        <v>122</v>
      </c>
      <c r="G8" s="397" t="s">
        <v>122</v>
      </c>
      <c r="H8" s="397" t="s">
        <v>122</v>
      </c>
      <c r="I8" s="397" t="s">
        <v>122</v>
      </c>
      <c r="J8" s="397" t="s">
        <v>122</v>
      </c>
      <c r="K8" s="397" t="s">
        <v>122</v>
      </c>
      <c r="L8" s="397" t="s">
        <v>122</v>
      </c>
      <c r="M8" s="397" t="s">
        <v>122</v>
      </c>
      <c r="N8" s="397" t="s">
        <v>122</v>
      </c>
      <c r="O8" s="397" t="s">
        <v>122</v>
      </c>
      <c r="P8" s="397" t="s">
        <v>122</v>
      </c>
      <c r="Q8" s="397" t="s">
        <v>122</v>
      </c>
      <c r="R8" s="397" t="s">
        <v>122</v>
      </c>
      <c r="S8" s="397" t="s">
        <v>122</v>
      </c>
      <c r="T8" s="397" t="s">
        <v>122</v>
      </c>
      <c r="U8" s="397" t="s">
        <v>122</v>
      </c>
      <c r="V8" s="397" t="s">
        <v>122</v>
      </c>
      <c r="W8" s="397" t="s">
        <v>122</v>
      </c>
      <c r="X8" s="397" t="s">
        <v>122</v>
      </c>
      <c r="Y8" s="397" t="s">
        <v>122</v>
      </c>
      <c r="Z8" s="397" t="s">
        <v>122</v>
      </c>
      <c r="AA8" s="397" t="s">
        <v>122</v>
      </c>
      <c r="AB8" s="397" t="s">
        <v>122</v>
      </c>
      <c r="AC8" s="397" t="s">
        <v>122</v>
      </c>
      <c r="AD8" s="397" t="s">
        <v>122</v>
      </c>
      <c r="AE8" s="397" t="s">
        <v>122</v>
      </c>
      <c r="AF8" s="397" t="s">
        <v>122</v>
      </c>
      <c r="AG8" s="397" t="s">
        <v>122</v>
      </c>
      <c r="AH8" s="397" t="s">
        <v>122</v>
      </c>
      <c r="AI8" s="397" t="s">
        <v>122</v>
      </c>
      <c r="AJ8" s="397" t="s">
        <v>122</v>
      </c>
      <c r="AK8" s="397" t="s">
        <v>122</v>
      </c>
      <c r="AL8" s="361">
        <v>5016</v>
      </c>
      <c r="AM8" s="361">
        <v>4659</v>
      </c>
      <c r="AN8" s="361">
        <v>4862</v>
      </c>
      <c r="AO8" s="361">
        <v>5131</v>
      </c>
      <c r="AP8" s="361">
        <v>5960</v>
      </c>
      <c r="AQ8" s="361">
        <v>5214</v>
      </c>
      <c r="AR8" s="361">
        <v>5955</v>
      </c>
      <c r="AS8" s="361">
        <v>6063</v>
      </c>
      <c r="AT8" s="477">
        <v>5806</v>
      </c>
      <c r="AU8" s="361">
        <v>6192</v>
      </c>
      <c r="AV8" s="361">
        <v>6586</v>
      </c>
      <c r="AW8" s="361">
        <v>6565</v>
      </c>
      <c r="AX8" s="361">
        <v>13702</v>
      </c>
      <c r="AY8" s="361">
        <v>13305.260980999999</v>
      </c>
      <c r="AZ8" s="361">
        <v>14506</v>
      </c>
      <c r="BA8" s="361">
        <v>14657</v>
      </c>
      <c r="BB8" s="361">
        <v>14830</v>
      </c>
      <c r="BC8" s="361">
        <v>15891</v>
      </c>
      <c r="BD8" s="361">
        <v>16005</v>
      </c>
      <c r="BE8" s="361">
        <v>17989</v>
      </c>
      <c r="BF8" s="361">
        <v>11016</v>
      </c>
    </row>
    <row r="9" spans="1:58" s="362" customFormat="1" ht="15.75" customHeight="1" x14ac:dyDescent="0.2">
      <c r="A9" s="357" t="s">
        <v>608</v>
      </c>
      <c r="B9" s="358" t="s">
        <v>611</v>
      </c>
      <c r="C9" s="397" t="s">
        <v>122</v>
      </c>
      <c r="D9" s="397" t="s">
        <v>122</v>
      </c>
      <c r="E9" s="397" t="s">
        <v>122</v>
      </c>
      <c r="F9" s="397" t="s">
        <v>122</v>
      </c>
      <c r="G9" s="397" t="s">
        <v>122</v>
      </c>
      <c r="H9" s="397" t="s">
        <v>122</v>
      </c>
      <c r="I9" s="397" t="s">
        <v>122</v>
      </c>
      <c r="J9" s="397" t="s">
        <v>122</v>
      </c>
      <c r="K9" s="397" t="s">
        <v>122</v>
      </c>
      <c r="L9" s="397" t="s">
        <v>122</v>
      </c>
      <c r="M9" s="397" t="s">
        <v>122</v>
      </c>
      <c r="N9" s="397" t="s">
        <v>122</v>
      </c>
      <c r="O9" s="397" t="s">
        <v>122</v>
      </c>
      <c r="P9" s="397" t="s">
        <v>122</v>
      </c>
      <c r="Q9" s="397" t="s">
        <v>122</v>
      </c>
      <c r="R9" s="397" t="s">
        <v>122</v>
      </c>
      <c r="S9" s="397" t="s">
        <v>122</v>
      </c>
      <c r="T9" s="397" t="s">
        <v>122</v>
      </c>
      <c r="U9" s="397" t="s">
        <v>122</v>
      </c>
      <c r="V9" s="397" t="s">
        <v>122</v>
      </c>
      <c r="W9" s="397" t="s">
        <v>122</v>
      </c>
      <c r="X9" s="397" t="s">
        <v>122</v>
      </c>
      <c r="Y9" s="397" t="s">
        <v>122</v>
      </c>
      <c r="Z9" s="397" t="s">
        <v>122</v>
      </c>
      <c r="AA9" s="397" t="s">
        <v>122</v>
      </c>
      <c r="AB9" s="397" t="s">
        <v>122</v>
      </c>
      <c r="AC9" s="397" t="s">
        <v>122</v>
      </c>
      <c r="AD9" s="397" t="s">
        <v>122</v>
      </c>
      <c r="AE9" s="397" t="s">
        <v>122</v>
      </c>
      <c r="AF9" s="397" t="s">
        <v>122</v>
      </c>
      <c r="AG9" s="397" t="s">
        <v>122</v>
      </c>
      <c r="AH9" s="397" t="s">
        <v>122</v>
      </c>
      <c r="AI9" s="397" t="s">
        <v>122</v>
      </c>
      <c r="AJ9" s="397" t="s">
        <v>122</v>
      </c>
      <c r="AK9" s="397" t="s">
        <v>122</v>
      </c>
      <c r="AL9" s="361">
        <v>3616</v>
      </c>
      <c r="AM9" s="361">
        <v>3565</v>
      </c>
      <c r="AN9" s="361">
        <v>2634</v>
      </c>
      <c r="AO9" s="361">
        <v>2333</v>
      </c>
      <c r="AP9" s="361">
        <v>2260</v>
      </c>
      <c r="AQ9" s="361">
        <v>2274</v>
      </c>
      <c r="AR9" s="361">
        <v>2207</v>
      </c>
      <c r="AS9" s="361">
        <v>2276</v>
      </c>
      <c r="AT9" s="477">
        <v>2110</v>
      </c>
      <c r="AU9" s="361">
        <v>2216</v>
      </c>
      <c r="AV9" s="361">
        <v>2180</v>
      </c>
      <c r="AW9" s="361">
        <v>2121</v>
      </c>
      <c r="AX9" s="361">
        <v>1953</v>
      </c>
      <c r="AY9" s="361">
        <v>2140.1184640000001</v>
      </c>
      <c r="AZ9" s="361">
        <v>2134</v>
      </c>
      <c r="BA9" s="361">
        <v>2203</v>
      </c>
      <c r="BB9" s="361">
        <v>2005</v>
      </c>
      <c r="BC9" s="361">
        <v>1982</v>
      </c>
      <c r="BD9" s="361">
        <v>1910</v>
      </c>
      <c r="BE9" s="361">
        <v>1946</v>
      </c>
      <c r="BF9" s="361">
        <v>1860</v>
      </c>
    </row>
    <row r="10" spans="1:58" ht="15.75" customHeight="1" x14ac:dyDescent="0.2">
      <c r="A10" s="141" t="s">
        <v>405</v>
      </c>
      <c r="B10" s="187" t="s">
        <v>421</v>
      </c>
      <c r="C10" s="397" t="s">
        <v>122</v>
      </c>
      <c r="D10" s="397" t="s">
        <v>122</v>
      </c>
      <c r="E10" s="397" t="s">
        <v>122</v>
      </c>
      <c r="F10" s="397" t="s">
        <v>122</v>
      </c>
      <c r="G10" s="397" t="s">
        <v>122</v>
      </c>
      <c r="H10" s="397" t="s">
        <v>122</v>
      </c>
      <c r="I10" s="397" t="s">
        <v>122</v>
      </c>
      <c r="J10" s="397" t="s">
        <v>122</v>
      </c>
      <c r="K10" s="397" t="s">
        <v>122</v>
      </c>
      <c r="L10" s="397" t="s">
        <v>122</v>
      </c>
      <c r="M10" s="397" t="s">
        <v>122</v>
      </c>
      <c r="N10" s="397" t="s">
        <v>122</v>
      </c>
      <c r="O10" s="397" t="s">
        <v>122</v>
      </c>
      <c r="P10" s="397" t="s">
        <v>122</v>
      </c>
      <c r="Q10" s="397" t="s">
        <v>122</v>
      </c>
      <c r="R10" s="397" t="s">
        <v>122</v>
      </c>
      <c r="S10" s="397" t="s">
        <v>122</v>
      </c>
      <c r="T10" s="397" t="s">
        <v>122</v>
      </c>
      <c r="U10" s="397" t="s">
        <v>122</v>
      </c>
      <c r="V10" s="397" t="s">
        <v>122</v>
      </c>
      <c r="W10" s="397" t="s">
        <v>122</v>
      </c>
      <c r="X10" s="397" t="s">
        <v>122</v>
      </c>
      <c r="Y10" s="397" t="s">
        <v>122</v>
      </c>
      <c r="Z10" s="397" t="s">
        <v>122</v>
      </c>
      <c r="AA10" s="397" t="s">
        <v>122</v>
      </c>
      <c r="AB10" s="397" t="s">
        <v>122</v>
      </c>
      <c r="AC10" s="397" t="s">
        <v>122</v>
      </c>
      <c r="AD10" s="397" t="s">
        <v>122</v>
      </c>
      <c r="AE10" s="397" t="s">
        <v>122</v>
      </c>
      <c r="AF10" s="397" t="s">
        <v>122</v>
      </c>
      <c r="AG10" s="397" t="s">
        <v>122</v>
      </c>
      <c r="AH10" s="397" t="s">
        <v>122</v>
      </c>
      <c r="AI10" s="397" t="s">
        <v>122</v>
      </c>
      <c r="AJ10" s="397" t="s">
        <v>122</v>
      </c>
      <c r="AK10" s="397" t="s">
        <v>122</v>
      </c>
      <c r="AL10" s="95">
        <v>-3030</v>
      </c>
      <c r="AM10" s="95">
        <v>-3076</v>
      </c>
      <c r="AN10" s="95">
        <v>-2354</v>
      </c>
      <c r="AO10" s="95">
        <v>-2021</v>
      </c>
      <c r="AP10" s="95">
        <v>-2012</v>
      </c>
      <c r="AQ10" s="95">
        <v>-2034</v>
      </c>
      <c r="AR10" s="95">
        <v>-2037</v>
      </c>
      <c r="AS10" s="95">
        <v>-2119</v>
      </c>
      <c r="AT10" s="67">
        <v>-1966</v>
      </c>
      <c r="AU10" s="95">
        <v>-2158</v>
      </c>
      <c r="AV10" s="458">
        <v>-2158</v>
      </c>
      <c r="AW10" s="458">
        <v>-2198</v>
      </c>
      <c r="AX10" s="458">
        <v>-2083</v>
      </c>
      <c r="AY10" s="458">
        <v>-2052.357035</v>
      </c>
      <c r="AZ10" s="458">
        <v>-2060</v>
      </c>
      <c r="BA10" s="458">
        <v>-2134</v>
      </c>
      <c r="BB10" s="458">
        <v>-2082</v>
      </c>
      <c r="BC10" s="458">
        <v>-2203</v>
      </c>
      <c r="BD10" s="458">
        <v>-2264</v>
      </c>
      <c r="BE10" s="458">
        <v>-2378</v>
      </c>
      <c r="BF10" s="458">
        <v>-2297</v>
      </c>
    </row>
    <row r="11" spans="1:58" s="362" customFormat="1" ht="15.75" customHeight="1" x14ac:dyDescent="0.2">
      <c r="A11" s="357" t="s">
        <v>606</v>
      </c>
      <c r="B11" s="358" t="s">
        <v>609</v>
      </c>
      <c r="C11" s="397" t="s">
        <v>122</v>
      </c>
      <c r="D11" s="397" t="s">
        <v>122</v>
      </c>
      <c r="E11" s="397" t="s">
        <v>122</v>
      </c>
      <c r="F11" s="397" t="s">
        <v>122</v>
      </c>
      <c r="G11" s="397" t="s">
        <v>122</v>
      </c>
      <c r="H11" s="397" t="s">
        <v>122</v>
      </c>
      <c r="I11" s="397" t="s">
        <v>122</v>
      </c>
      <c r="J11" s="397" t="s">
        <v>122</v>
      </c>
      <c r="K11" s="397" t="s">
        <v>122</v>
      </c>
      <c r="L11" s="397" t="s">
        <v>122</v>
      </c>
      <c r="M11" s="397" t="s">
        <v>122</v>
      </c>
      <c r="N11" s="397" t="s">
        <v>122</v>
      </c>
      <c r="O11" s="397" t="s">
        <v>122</v>
      </c>
      <c r="P11" s="397" t="s">
        <v>122</v>
      </c>
      <c r="Q11" s="397" t="s">
        <v>122</v>
      </c>
      <c r="R11" s="397" t="s">
        <v>122</v>
      </c>
      <c r="S11" s="397" t="s">
        <v>122</v>
      </c>
      <c r="T11" s="397" t="s">
        <v>122</v>
      </c>
      <c r="U11" s="397" t="s">
        <v>122</v>
      </c>
      <c r="V11" s="397" t="s">
        <v>122</v>
      </c>
      <c r="W11" s="397" t="s">
        <v>122</v>
      </c>
      <c r="X11" s="397" t="s">
        <v>122</v>
      </c>
      <c r="Y11" s="397" t="s">
        <v>122</v>
      </c>
      <c r="Z11" s="397" t="s">
        <v>122</v>
      </c>
      <c r="AA11" s="397" t="s">
        <v>122</v>
      </c>
      <c r="AB11" s="397" t="s">
        <v>122</v>
      </c>
      <c r="AC11" s="397" t="s">
        <v>122</v>
      </c>
      <c r="AD11" s="397" t="s">
        <v>122</v>
      </c>
      <c r="AE11" s="397" t="s">
        <v>122</v>
      </c>
      <c r="AF11" s="397" t="s">
        <v>122</v>
      </c>
      <c r="AG11" s="397" t="s">
        <v>122</v>
      </c>
      <c r="AH11" s="397" t="s">
        <v>122</v>
      </c>
      <c r="AI11" s="397" t="s">
        <v>122</v>
      </c>
      <c r="AJ11" s="397" t="s">
        <v>122</v>
      </c>
      <c r="AK11" s="397" t="s">
        <v>122</v>
      </c>
      <c r="AL11" s="361">
        <v>-55</v>
      </c>
      <c r="AM11" s="361">
        <v>-65</v>
      </c>
      <c r="AN11" s="361">
        <v>-62</v>
      </c>
      <c r="AO11" s="361">
        <v>-61</v>
      </c>
      <c r="AP11" s="361">
        <v>-54</v>
      </c>
      <c r="AQ11" s="361">
        <v>-53</v>
      </c>
      <c r="AR11" s="361">
        <v>-57</v>
      </c>
      <c r="AS11" s="361">
        <v>-59</v>
      </c>
      <c r="AT11" s="477">
        <v>-55</v>
      </c>
      <c r="AU11" s="361">
        <v>-61</v>
      </c>
      <c r="AV11" s="361">
        <v>-66</v>
      </c>
      <c r="AW11" s="361">
        <v>-70</v>
      </c>
      <c r="AX11" s="361">
        <v>-58</v>
      </c>
      <c r="AY11" s="361">
        <v>-60.001789000000002</v>
      </c>
      <c r="AZ11" s="361">
        <v>-64</v>
      </c>
      <c r="BA11" s="361">
        <v>-64</v>
      </c>
      <c r="BB11" s="361">
        <v>-68</v>
      </c>
      <c r="BC11" s="361">
        <v>-57</v>
      </c>
      <c r="BD11" s="361">
        <v>-72</v>
      </c>
      <c r="BE11" s="361">
        <v>-92</v>
      </c>
      <c r="BF11" s="361">
        <v>-118</v>
      </c>
    </row>
    <row r="12" spans="1:58" s="362" customFormat="1" ht="15.75" customHeight="1" x14ac:dyDescent="0.2">
      <c r="A12" s="357" t="s">
        <v>607</v>
      </c>
      <c r="B12" s="358" t="s">
        <v>610</v>
      </c>
      <c r="C12" s="397" t="s">
        <v>122</v>
      </c>
      <c r="D12" s="397" t="s">
        <v>122</v>
      </c>
      <c r="E12" s="397" t="s">
        <v>122</v>
      </c>
      <c r="F12" s="397" t="s">
        <v>122</v>
      </c>
      <c r="G12" s="397" t="s">
        <v>122</v>
      </c>
      <c r="H12" s="397" t="s">
        <v>122</v>
      </c>
      <c r="I12" s="397" t="s">
        <v>122</v>
      </c>
      <c r="J12" s="397" t="s">
        <v>122</v>
      </c>
      <c r="K12" s="397" t="s">
        <v>122</v>
      </c>
      <c r="L12" s="397" t="s">
        <v>122</v>
      </c>
      <c r="M12" s="397" t="s">
        <v>122</v>
      </c>
      <c r="N12" s="397" t="s">
        <v>122</v>
      </c>
      <c r="O12" s="397" t="s">
        <v>122</v>
      </c>
      <c r="P12" s="397" t="s">
        <v>122</v>
      </c>
      <c r="Q12" s="397" t="s">
        <v>122</v>
      </c>
      <c r="R12" s="397" t="s">
        <v>122</v>
      </c>
      <c r="S12" s="397" t="s">
        <v>122</v>
      </c>
      <c r="T12" s="397" t="s">
        <v>122</v>
      </c>
      <c r="U12" s="397" t="s">
        <v>122</v>
      </c>
      <c r="V12" s="397" t="s">
        <v>122</v>
      </c>
      <c r="W12" s="397" t="s">
        <v>122</v>
      </c>
      <c r="X12" s="397" t="s">
        <v>122</v>
      </c>
      <c r="Y12" s="397" t="s">
        <v>122</v>
      </c>
      <c r="Z12" s="397" t="s">
        <v>122</v>
      </c>
      <c r="AA12" s="397" t="s">
        <v>122</v>
      </c>
      <c r="AB12" s="397" t="s">
        <v>122</v>
      </c>
      <c r="AC12" s="397" t="s">
        <v>122</v>
      </c>
      <c r="AD12" s="397" t="s">
        <v>122</v>
      </c>
      <c r="AE12" s="397" t="s">
        <v>122</v>
      </c>
      <c r="AF12" s="397" t="s">
        <v>122</v>
      </c>
      <c r="AG12" s="397" t="s">
        <v>122</v>
      </c>
      <c r="AH12" s="397" t="s">
        <v>122</v>
      </c>
      <c r="AI12" s="397" t="s">
        <v>122</v>
      </c>
      <c r="AJ12" s="397" t="s">
        <v>122</v>
      </c>
      <c r="AK12" s="397" t="s">
        <v>122</v>
      </c>
      <c r="AL12" s="361">
        <v>-435</v>
      </c>
      <c r="AM12" s="361">
        <v>-432</v>
      </c>
      <c r="AN12" s="361">
        <v>-531</v>
      </c>
      <c r="AO12" s="361">
        <v>-499</v>
      </c>
      <c r="AP12" s="361">
        <v>-538</v>
      </c>
      <c r="AQ12" s="361">
        <v>-520</v>
      </c>
      <c r="AR12" s="361">
        <v>-527</v>
      </c>
      <c r="AS12" s="361">
        <v>-542</v>
      </c>
      <c r="AT12" s="477">
        <v>-527</v>
      </c>
      <c r="AU12" s="361">
        <v>-589</v>
      </c>
      <c r="AV12" s="361">
        <v>-562</v>
      </c>
      <c r="AW12" s="361">
        <v>-597</v>
      </c>
      <c r="AX12" s="361">
        <v>-621</v>
      </c>
      <c r="AY12" s="361">
        <v>-547.94223499999998</v>
      </c>
      <c r="AZ12" s="361">
        <v>-548</v>
      </c>
      <c r="BA12" s="361">
        <v>-558</v>
      </c>
      <c r="BB12" s="361">
        <v>-671</v>
      </c>
      <c r="BC12" s="361">
        <v>-794</v>
      </c>
      <c r="BD12" s="361">
        <v>-855</v>
      </c>
      <c r="BE12" s="361">
        <v>-898</v>
      </c>
      <c r="BF12" s="361">
        <v>-837</v>
      </c>
    </row>
    <row r="13" spans="1:58" s="362" customFormat="1" ht="15.75" customHeight="1" x14ac:dyDescent="0.2">
      <c r="A13" s="357" t="s">
        <v>608</v>
      </c>
      <c r="B13" s="358" t="s">
        <v>611</v>
      </c>
      <c r="C13" s="397" t="s">
        <v>122</v>
      </c>
      <c r="D13" s="397" t="s">
        <v>122</v>
      </c>
      <c r="E13" s="397" t="s">
        <v>122</v>
      </c>
      <c r="F13" s="397" t="s">
        <v>122</v>
      </c>
      <c r="G13" s="397" t="s">
        <v>122</v>
      </c>
      <c r="H13" s="397" t="s">
        <v>122</v>
      </c>
      <c r="I13" s="397" t="s">
        <v>122</v>
      </c>
      <c r="J13" s="397" t="s">
        <v>122</v>
      </c>
      <c r="K13" s="397" t="s">
        <v>122</v>
      </c>
      <c r="L13" s="397" t="s">
        <v>122</v>
      </c>
      <c r="M13" s="397" t="s">
        <v>122</v>
      </c>
      <c r="N13" s="397" t="s">
        <v>122</v>
      </c>
      <c r="O13" s="397" t="s">
        <v>122</v>
      </c>
      <c r="P13" s="397" t="s">
        <v>122</v>
      </c>
      <c r="Q13" s="397" t="s">
        <v>122</v>
      </c>
      <c r="R13" s="397" t="s">
        <v>122</v>
      </c>
      <c r="S13" s="397" t="s">
        <v>122</v>
      </c>
      <c r="T13" s="397" t="s">
        <v>122</v>
      </c>
      <c r="U13" s="397" t="s">
        <v>122</v>
      </c>
      <c r="V13" s="397" t="s">
        <v>122</v>
      </c>
      <c r="W13" s="397" t="s">
        <v>122</v>
      </c>
      <c r="X13" s="397" t="s">
        <v>122</v>
      </c>
      <c r="Y13" s="397" t="s">
        <v>122</v>
      </c>
      <c r="Z13" s="397" t="s">
        <v>122</v>
      </c>
      <c r="AA13" s="397" t="s">
        <v>122</v>
      </c>
      <c r="AB13" s="397" t="s">
        <v>122</v>
      </c>
      <c r="AC13" s="397" t="s">
        <v>122</v>
      </c>
      <c r="AD13" s="397" t="s">
        <v>122</v>
      </c>
      <c r="AE13" s="397" t="s">
        <v>122</v>
      </c>
      <c r="AF13" s="397" t="s">
        <v>122</v>
      </c>
      <c r="AG13" s="397" t="s">
        <v>122</v>
      </c>
      <c r="AH13" s="397" t="s">
        <v>122</v>
      </c>
      <c r="AI13" s="397" t="s">
        <v>122</v>
      </c>
      <c r="AJ13" s="397" t="s">
        <v>122</v>
      </c>
      <c r="AK13" s="397" t="s">
        <v>122</v>
      </c>
      <c r="AL13" s="361">
        <v>-2540</v>
      </c>
      <c r="AM13" s="361">
        <v>-2579</v>
      </c>
      <c r="AN13" s="361">
        <v>-1761</v>
      </c>
      <c r="AO13" s="361">
        <v>-1461</v>
      </c>
      <c r="AP13" s="361">
        <v>-1420</v>
      </c>
      <c r="AQ13" s="361">
        <v>-1461</v>
      </c>
      <c r="AR13" s="361">
        <v>-1453</v>
      </c>
      <c r="AS13" s="361">
        <v>-1518</v>
      </c>
      <c r="AT13" s="477">
        <v>-1384</v>
      </c>
      <c r="AU13" s="361">
        <v>-1508</v>
      </c>
      <c r="AV13" s="361">
        <v>-1530</v>
      </c>
      <c r="AW13" s="361">
        <v>-1531</v>
      </c>
      <c r="AX13" s="458">
        <v>-1404</v>
      </c>
      <c r="AY13" s="458">
        <v>-1444.4130110000001</v>
      </c>
      <c r="AZ13" s="458">
        <v>-1448</v>
      </c>
      <c r="BA13" s="458">
        <v>-1512</v>
      </c>
      <c r="BB13" s="458">
        <v>-1343</v>
      </c>
      <c r="BC13" s="458">
        <v>-1352</v>
      </c>
      <c r="BD13" s="458">
        <v>-1337</v>
      </c>
      <c r="BE13" s="458">
        <v>-1388</v>
      </c>
      <c r="BF13" s="458">
        <v>-1342</v>
      </c>
    </row>
    <row r="14" spans="1:58" s="321" customFormat="1" ht="15.75" customHeight="1" x14ac:dyDescent="0.2">
      <c r="A14" s="133" t="s">
        <v>416</v>
      </c>
      <c r="B14" s="140" t="s">
        <v>419</v>
      </c>
      <c r="C14" s="397" t="s">
        <v>122</v>
      </c>
      <c r="D14" s="397" t="s">
        <v>122</v>
      </c>
      <c r="E14" s="397" t="s">
        <v>122</v>
      </c>
      <c r="F14" s="397" t="s">
        <v>122</v>
      </c>
      <c r="G14" s="397" t="s">
        <v>122</v>
      </c>
      <c r="H14" s="397" t="s">
        <v>122</v>
      </c>
      <c r="I14" s="397" t="s">
        <v>122</v>
      </c>
      <c r="J14" s="397" t="s">
        <v>122</v>
      </c>
      <c r="K14" s="397" t="s">
        <v>122</v>
      </c>
      <c r="L14" s="397" t="s">
        <v>122</v>
      </c>
      <c r="M14" s="397" t="s">
        <v>122</v>
      </c>
      <c r="N14" s="397" t="s">
        <v>122</v>
      </c>
      <c r="O14" s="397" t="s">
        <v>122</v>
      </c>
      <c r="P14" s="397" t="s">
        <v>122</v>
      </c>
      <c r="Q14" s="397" t="s">
        <v>122</v>
      </c>
      <c r="R14" s="397" t="s">
        <v>122</v>
      </c>
      <c r="S14" s="397" t="s">
        <v>122</v>
      </c>
      <c r="T14" s="397" t="s">
        <v>122</v>
      </c>
      <c r="U14" s="397" t="s">
        <v>122</v>
      </c>
      <c r="V14" s="397" t="s">
        <v>122</v>
      </c>
      <c r="W14" s="397" t="s">
        <v>122</v>
      </c>
      <c r="X14" s="397" t="s">
        <v>122</v>
      </c>
      <c r="Y14" s="397" t="s">
        <v>122</v>
      </c>
      <c r="Z14" s="397" t="s">
        <v>122</v>
      </c>
      <c r="AA14" s="397" t="s">
        <v>122</v>
      </c>
      <c r="AB14" s="397" t="s">
        <v>122</v>
      </c>
      <c r="AC14" s="397" t="s">
        <v>122</v>
      </c>
      <c r="AD14" s="397" t="s">
        <v>122</v>
      </c>
      <c r="AE14" s="397" t="s">
        <v>122</v>
      </c>
      <c r="AF14" s="397" t="s">
        <v>122</v>
      </c>
      <c r="AG14" s="397" t="s">
        <v>122</v>
      </c>
      <c r="AH14" s="397" t="s">
        <v>122</v>
      </c>
      <c r="AI14" s="397" t="s">
        <v>122</v>
      </c>
      <c r="AJ14" s="397" t="s">
        <v>122</v>
      </c>
      <c r="AK14" s="397" t="s">
        <v>122</v>
      </c>
      <c r="AL14" s="360">
        <v>61484</v>
      </c>
      <c r="AM14" s="360">
        <v>63425</v>
      </c>
      <c r="AN14" s="360">
        <v>62330</v>
      </c>
      <c r="AO14" s="360">
        <v>64134</v>
      </c>
      <c r="AP14" s="360">
        <v>64910</v>
      </c>
      <c r="AQ14" s="360">
        <v>66407</v>
      </c>
      <c r="AR14" s="360">
        <v>67197</v>
      </c>
      <c r="AS14" s="360">
        <v>69190</v>
      </c>
      <c r="AT14" s="351">
        <v>69176</v>
      </c>
      <c r="AU14" s="361">
        <v>73402</v>
      </c>
      <c r="AV14" s="361">
        <v>67728</v>
      </c>
      <c r="AW14" s="361">
        <v>66397</v>
      </c>
      <c r="AX14" s="361">
        <v>65134</v>
      </c>
      <c r="AY14" s="361">
        <v>65815.789057000002</v>
      </c>
      <c r="AZ14" s="361">
        <v>65597</v>
      </c>
      <c r="BA14" s="361">
        <v>68530</v>
      </c>
      <c r="BB14" s="361">
        <v>71136</v>
      </c>
      <c r="BC14" s="361">
        <v>75740</v>
      </c>
      <c r="BD14" s="361">
        <v>76944</v>
      </c>
      <c r="BE14" s="361">
        <v>80884</v>
      </c>
      <c r="BF14" s="361">
        <v>79156</v>
      </c>
    </row>
    <row r="15" spans="1:58" s="362" customFormat="1" ht="15.75" customHeight="1" x14ac:dyDescent="0.2">
      <c r="A15" s="357" t="s">
        <v>606</v>
      </c>
      <c r="B15" s="358" t="s">
        <v>609</v>
      </c>
      <c r="C15" s="397" t="s">
        <v>122</v>
      </c>
      <c r="D15" s="397" t="s">
        <v>122</v>
      </c>
      <c r="E15" s="397" t="s">
        <v>122</v>
      </c>
      <c r="F15" s="397" t="s">
        <v>122</v>
      </c>
      <c r="G15" s="397" t="s">
        <v>122</v>
      </c>
      <c r="H15" s="397" t="s">
        <v>122</v>
      </c>
      <c r="I15" s="397" t="s">
        <v>122</v>
      </c>
      <c r="J15" s="397" t="s">
        <v>122</v>
      </c>
      <c r="K15" s="397" t="s">
        <v>122</v>
      </c>
      <c r="L15" s="397" t="s">
        <v>122</v>
      </c>
      <c r="M15" s="397" t="s">
        <v>122</v>
      </c>
      <c r="N15" s="397" t="s">
        <v>122</v>
      </c>
      <c r="O15" s="397" t="s">
        <v>122</v>
      </c>
      <c r="P15" s="397" t="s">
        <v>122</v>
      </c>
      <c r="Q15" s="397" t="s">
        <v>122</v>
      </c>
      <c r="R15" s="397" t="s">
        <v>122</v>
      </c>
      <c r="S15" s="397" t="s">
        <v>122</v>
      </c>
      <c r="T15" s="397" t="s">
        <v>122</v>
      </c>
      <c r="U15" s="397" t="s">
        <v>122</v>
      </c>
      <c r="V15" s="397" t="s">
        <v>122</v>
      </c>
      <c r="W15" s="397" t="s">
        <v>122</v>
      </c>
      <c r="X15" s="397" t="s">
        <v>122</v>
      </c>
      <c r="Y15" s="397" t="s">
        <v>122</v>
      </c>
      <c r="Z15" s="397" t="s">
        <v>122</v>
      </c>
      <c r="AA15" s="397" t="s">
        <v>122</v>
      </c>
      <c r="AB15" s="397" t="s">
        <v>122</v>
      </c>
      <c r="AC15" s="397" t="s">
        <v>122</v>
      </c>
      <c r="AD15" s="397" t="s">
        <v>122</v>
      </c>
      <c r="AE15" s="397" t="s">
        <v>122</v>
      </c>
      <c r="AF15" s="397" t="s">
        <v>122</v>
      </c>
      <c r="AG15" s="397" t="s">
        <v>122</v>
      </c>
      <c r="AH15" s="397" t="s">
        <v>122</v>
      </c>
      <c r="AI15" s="397" t="s">
        <v>122</v>
      </c>
      <c r="AJ15" s="397" t="s">
        <v>122</v>
      </c>
      <c r="AK15" s="397" t="s">
        <v>122</v>
      </c>
      <c r="AL15" s="361">
        <v>47757</v>
      </c>
      <c r="AM15" s="361">
        <v>49927</v>
      </c>
      <c r="AN15" s="361">
        <v>49785</v>
      </c>
      <c r="AO15" s="361">
        <v>51762</v>
      </c>
      <c r="AP15" s="361">
        <v>52638</v>
      </c>
      <c r="AQ15" s="361">
        <v>53884</v>
      </c>
      <c r="AR15" s="361">
        <v>55704</v>
      </c>
      <c r="AS15" s="361">
        <v>58120</v>
      </c>
      <c r="AT15" s="477">
        <v>58701</v>
      </c>
      <c r="AU15" s="361">
        <v>62113</v>
      </c>
      <c r="AV15" s="361">
        <v>55775</v>
      </c>
      <c r="AW15" s="361">
        <v>53555</v>
      </c>
      <c r="AX15" s="361">
        <v>45878</v>
      </c>
      <c r="AY15" s="361">
        <v>46007.233477000002</v>
      </c>
      <c r="AZ15" s="361">
        <v>47154</v>
      </c>
      <c r="BA15" s="361">
        <v>50319</v>
      </c>
      <c r="BB15" s="361">
        <v>52082</v>
      </c>
      <c r="BC15" s="361">
        <v>55483</v>
      </c>
      <c r="BD15" s="361">
        <v>56481</v>
      </c>
      <c r="BE15" s="361">
        <v>59481</v>
      </c>
      <c r="BF15" s="361">
        <v>60698</v>
      </c>
    </row>
    <row r="16" spans="1:58" s="362" customFormat="1" ht="15.75" customHeight="1" x14ac:dyDescent="0.2">
      <c r="A16" s="357" t="s">
        <v>607</v>
      </c>
      <c r="B16" s="358" t="s">
        <v>610</v>
      </c>
      <c r="C16" s="397" t="s">
        <v>122</v>
      </c>
      <c r="D16" s="397" t="s">
        <v>122</v>
      </c>
      <c r="E16" s="397" t="s">
        <v>122</v>
      </c>
      <c r="F16" s="397" t="s">
        <v>122</v>
      </c>
      <c r="G16" s="397" t="s">
        <v>122</v>
      </c>
      <c r="H16" s="397" t="s">
        <v>122</v>
      </c>
      <c r="I16" s="397" t="s">
        <v>122</v>
      </c>
      <c r="J16" s="397" t="s">
        <v>122</v>
      </c>
      <c r="K16" s="397" t="s">
        <v>122</v>
      </c>
      <c r="L16" s="397" t="s">
        <v>122</v>
      </c>
      <c r="M16" s="397" t="s">
        <v>122</v>
      </c>
      <c r="N16" s="397" t="s">
        <v>122</v>
      </c>
      <c r="O16" s="397" t="s">
        <v>122</v>
      </c>
      <c r="P16" s="397" t="s">
        <v>122</v>
      </c>
      <c r="Q16" s="397" t="s">
        <v>122</v>
      </c>
      <c r="R16" s="397" t="s">
        <v>122</v>
      </c>
      <c r="S16" s="397" t="s">
        <v>122</v>
      </c>
      <c r="T16" s="397" t="s">
        <v>122</v>
      </c>
      <c r="U16" s="397" t="s">
        <v>122</v>
      </c>
      <c r="V16" s="397" t="s">
        <v>122</v>
      </c>
      <c r="W16" s="397" t="s">
        <v>122</v>
      </c>
      <c r="X16" s="397" t="s">
        <v>122</v>
      </c>
      <c r="Y16" s="397" t="s">
        <v>122</v>
      </c>
      <c r="Z16" s="397" t="s">
        <v>122</v>
      </c>
      <c r="AA16" s="397" t="s">
        <v>122</v>
      </c>
      <c r="AB16" s="397" t="s">
        <v>122</v>
      </c>
      <c r="AC16" s="397" t="s">
        <v>122</v>
      </c>
      <c r="AD16" s="397" t="s">
        <v>122</v>
      </c>
      <c r="AE16" s="397" t="s">
        <v>122</v>
      </c>
      <c r="AF16" s="397" t="s">
        <v>122</v>
      </c>
      <c r="AG16" s="397" t="s">
        <v>122</v>
      </c>
      <c r="AH16" s="397" t="s">
        <v>122</v>
      </c>
      <c r="AI16" s="397" t="s">
        <v>122</v>
      </c>
      <c r="AJ16" s="397" t="s">
        <v>122</v>
      </c>
      <c r="AK16" s="397" t="s">
        <v>122</v>
      </c>
      <c r="AL16" s="361">
        <v>5870</v>
      </c>
      <c r="AM16" s="361">
        <v>5409</v>
      </c>
      <c r="AN16" s="361">
        <v>5707</v>
      </c>
      <c r="AO16" s="361">
        <v>5684</v>
      </c>
      <c r="AP16" s="361">
        <v>5703</v>
      </c>
      <c r="AQ16" s="361">
        <v>6204</v>
      </c>
      <c r="AR16" s="361">
        <v>5690</v>
      </c>
      <c r="AS16" s="361">
        <v>5280</v>
      </c>
      <c r="AT16" s="477">
        <v>4918</v>
      </c>
      <c r="AU16" s="361">
        <v>5906</v>
      </c>
      <c r="AV16" s="361">
        <v>6676</v>
      </c>
      <c r="AW16" s="361">
        <v>7496</v>
      </c>
      <c r="AX16" s="361">
        <v>13783</v>
      </c>
      <c r="AY16" s="361">
        <v>14238.583704999999</v>
      </c>
      <c r="AZ16" s="361">
        <v>13091</v>
      </c>
      <c r="BA16" s="361">
        <v>12793</v>
      </c>
      <c r="BB16" s="361">
        <v>14489</v>
      </c>
      <c r="BC16" s="361">
        <v>15770</v>
      </c>
      <c r="BD16" s="361">
        <v>16097</v>
      </c>
      <c r="BE16" s="361">
        <v>16990</v>
      </c>
      <c r="BF16" s="361">
        <v>14302</v>
      </c>
    </row>
    <row r="17" spans="1:58" s="362" customFormat="1" ht="15.75" customHeight="1" x14ac:dyDescent="0.2">
      <c r="A17" s="357" t="s">
        <v>608</v>
      </c>
      <c r="B17" s="358" t="s">
        <v>611</v>
      </c>
      <c r="C17" s="397" t="s">
        <v>122</v>
      </c>
      <c r="D17" s="397" t="s">
        <v>122</v>
      </c>
      <c r="E17" s="397" t="s">
        <v>122</v>
      </c>
      <c r="F17" s="397" t="s">
        <v>122</v>
      </c>
      <c r="G17" s="397" t="s">
        <v>122</v>
      </c>
      <c r="H17" s="397" t="s">
        <v>122</v>
      </c>
      <c r="I17" s="397" t="s">
        <v>122</v>
      </c>
      <c r="J17" s="397" t="s">
        <v>122</v>
      </c>
      <c r="K17" s="397" t="s">
        <v>122</v>
      </c>
      <c r="L17" s="397" t="s">
        <v>122</v>
      </c>
      <c r="M17" s="397" t="s">
        <v>122</v>
      </c>
      <c r="N17" s="397" t="s">
        <v>122</v>
      </c>
      <c r="O17" s="397" t="s">
        <v>122</v>
      </c>
      <c r="P17" s="397" t="s">
        <v>122</v>
      </c>
      <c r="Q17" s="397" t="s">
        <v>122</v>
      </c>
      <c r="R17" s="397" t="s">
        <v>122</v>
      </c>
      <c r="S17" s="397" t="s">
        <v>122</v>
      </c>
      <c r="T17" s="397" t="s">
        <v>122</v>
      </c>
      <c r="U17" s="397" t="s">
        <v>122</v>
      </c>
      <c r="V17" s="397" t="s">
        <v>122</v>
      </c>
      <c r="W17" s="397" t="s">
        <v>122</v>
      </c>
      <c r="X17" s="397" t="s">
        <v>122</v>
      </c>
      <c r="Y17" s="397" t="s">
        <v>122</v>
      </c>
      <c r="Z17" s="397" t="s">
        <v>122</v>
      </c>
      <c r="AA17" s="397" t="s">
        <v>122</v>
      </c>
      <c r="AB17" s="397" t="s">
        <v>122</v>
      </c>
      <c r="AC17" s="397" t="s">
        <v>122</v>
      </c>
      <c r="AD17" s="397" t="s">
        <v>122</v>
      </c>
      <c r="AE17" s="397" t="s">
        <v>122</v>
      </c>
      <c r="AF17" s="397" t="s">
        <v>122</v>
      </c>
      <c r="AG17" s="397" t="s">
        <v>122</v>
      </c>
      <c r="AH17" s="397" t="s">
        <v>122</v>
      </c>
      <c r="AI17" s="397" t="s">
        <v>122</v>
      </c>
      <c r="AJ17" s="397" t="s">
        <v>122</v>
      </c>
      <c r="AK17" s="397" t="s">
        <v>122</v>
      </c>
      <c r="AL17" s="361">
        <v>7857</v>
      </c>
      <c r="AM17" s="361">
        <v>8089</v>
      </c>
      <c r="AN17" s="361">
        <v>6838</v>
      </c>
      <c r="AO17" s="361">
        <v>6688</v>
      </c>
      <c r="AP17" s="361">
        <v>6569</v>
      </c>
      <c r="AQ17" s="361">
        <v>6319</v>
      </c>
      <c r="AR17" s="361">
        <v>5803</v>
      </c>
      <c r="AS17" s="361">
        <v>5790</v>
      </c>
      <c r="AT17" s="477">
        <v>5557</v>
      </c>
      <c r="AU17" s="361">
        <v>5383</v>
      </c>
      <c r="AV17" s="361">
        <v>5277</v>
      </c>
      <c r="AW17" s="361">
        <v>5346</v>
      </c>
      <c r="AX17" s="361">
        <v>5473</v>
      </c>
      <c r="AY17" s="361">
        <v>5569.9718750000002</v>
      </c>
      <c r="AZ17" s="361">
        <v>5352</v>
      </c>
      <c r="BA17" s="361">
        <v>5418</v>
      </c>
      <c r="BB17" s="361">
        <v>4565</v>
      </c>
      <c r="BC17" s="361">
        <v>4487</v>
      </c>
      <c r="BD17" s="361">
        <v>4366</v>
      </c>
      <c r="BE17" s="361">
        <v>4413</v>
      </c>
      <c r="BF17" s="361">
        <v>4156</v>
      </c>
    </row>
    <row r="18" spans="1:58" ht="15.75" customHeight="1" x14ac:dyDescent="0.2">
      <c r="A18" s="141" t="s">
        <v>405</v>
      </c>
      <c r="B18" s="187" t="s">
        <v>421</v>
      </c>
      <c r="C18" s="397" t="s">
        <v>122</v>
      </c>
      <c r="D18" s="397" t="s">
        <v>122</v>
      </c>
      <c r="E18" s="397" t="s">
        <v>122</v>
      </c>
      <c r="F18" s="397" t="s">
        <v>122</v>
      </c>
      <c r="G18" s="397" t="s">
        <v>122</v>
      </c>
      <c r="H18" s="397" t="s">
        <v>122</v>
      </c>
      <c r="I18" s="397" t="s">
        <v>122</v>
      </c>
      <c r="J18" s="397" t="s">
        <v>122</v>
      </c>
      <c r="K18" s="397" t="s">
        <v>122</v>
      </c>
      <c r="L18" s="397" t="s">
        <v>122</v>
      </c>
      <c r="M18" s="397" t="s">
        <v>122</v>
      </c>
      <c r="N18" s="397" t="s">
        <v>122</v>
      </c>
      <c r="O18" s="397" t="s">
        <v>122</v>
      </c>
      <c r="P18" s="397" t="s">
        <v>122</v>
      </c>
      <c r="Q18" s="397" t="s">
        <v>122</v>
      </c>
      <c r="R18" s="397" t="s">
        <v>122</v>
      </c>
      <c r="S18" s="397" t="s">
        <v>122</v>
      </c>
      <c r="T18" s="397" t="s">
        <v>122</v>
      </c>
      <c r="U18" s="397" t="s">
        <v>122</v>
      </c>
      <c r="V18" s="397" t="s">
        <v>122</v>
      </c>
      <c r="W18" s="397" t="s">
        <v>122</v>
      </c>
      <c r="X18" s="397" t="s">
        <v>122</v>
      </c>
      <c r="Y18" s="397" t="s">
        <v>122</v>
      </c>
      <c r="Z18" s="397" t="s">
        <v>122</v>
      </c>
      <c r="AA18" s="397" t="s">
        <v>122</v>
      </c>
      <c r="AB18" s="397" t="s">
        <v>122</v>
      </c>
      <c r="AC18" s="397" t="s">
        <v>122</v>
      </c>
      <c r="AD18" s="397" t="s">
        <v>122</v>
      </c>
      <c r="AE18" s="397" t="s">
        <v>122</v>
      </c>
      <c r="AF18" s="397" t="s">
        <v>122</v>
      </c>
      <c r="AG18" s="397" t="s">
        <v>122</v>
      </c>
      <c r="AH18" s="397" t="s">
        <v>122</v>
      </c>
      <c r="AI18" s="397" t="s">
        <v>122</v>
      </c>
      <c r="AJ18" s="397" t="s">
        <v>122</v>
      </c>
      <c r="AK18" s="397"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2" customFormat="1" ht="15.75" customHeight="1" x14ac:dyDescent="0.2">
      <c r="A19" s="357" t="s">
        <v>606</v>
      </c>
      <c r="B19" s="358" t="s">
        <v>609</v>
      </c>
      <c r="C19" s="397" t="s">
        <v>122</v>
      </c>
      <c r="D19" s="397" t="s">
        <v>122</v>
      </c>
      <c r="E19" s="397" t="s">
        <v>122</v>
      </c>
      <c r="F19" s="397" t="s">
        <v>122</v>
      </c>
      <c r="G19" s="397" t="s">
        <v>122</v>
      </c>
      <c r="H19" s="397" t="s">
        <v>122</v>
      </c>
      <c r="I19" s="397" t="s">
        <v>122</v>
      </c>
      <c r="J19" s="397" t="s">
        <v>122</v>
      </c>
      <c r="K19" s="397" t="s">
        <v>122</v>
      </c>
      <c r="L19" s="397" t="s">
        <v>122</v>
      </c>
      <c r="M19" s="397" t="s">
        <v>122</v>
      </c>
      <c r="N19" s="397" t="s">
        <v>122</v>
      </c>
      <c r="O19" s="397" t="s">
        <v>122</v>
      </c>
      <c r="P19" s="397" t="s">
        <v>122</v>
      </c>
      <c r="Q19" s="397" t="s">
        <v>122</v>
      </c>
      <c r="R19" s="397" t="s">
        <v>122</v>
      </c>
      <c r="S19" s="397" t="s">
        <v>122</v>
      </c>
      <c r="T19" s="397" t="s">
        <v>122</v>
      </c>
      <c r="U19" s="397" t="s">
        <v>122</v>
      </c>
      <c r="V19" s="397" t="s">
        <v>122</v>
      </c>
      <c r="W19" s="397" t="s">
        <v>122</v>
      </c>
      <c r="X19" s="397" t="s">
        <v>122</v>
      </c>
      <c r="Y19" s="397" t="s">
        <v>122</v>
      </c>
      <c r="Z19" s="397" t="s">
        <v>122</v>
      </c>
      <c r="AA19" s="397" t="s">
        <v>122</v>
      </c>
      <c r="AB19" s="397" t="s">
        <v>122</v>
      </c>
      <c r="AC19" s="397" t="s">
        <v>122</v>
      </c>
      <c r="AD19" s="397" t="s">
        <v>122</v>
      </c>
      <c r="AE19" s="397" t="s">
        <v>122</v>
      </c>
      <c r="AF19" s="397" t="s">
        <v>122</v>
      </c>
      <c r="AG19" s="397" t="s">
        <v>122</v>
      </c>
      <c r="AH19" s="397" t="s">
        <v>122</v>
      </c>
      <c r="AI19" s="397" t="s">
        <v>122</v>
      </c>
      <c r="AJ19" s="397" t="s">
        <v>122</v>
      </c>
      <c r="AK19" s="397" t="s">
        <v>122</v>
      </c>
      <c r="AL19" s="361">
        <v>-278</v>
      </c>
      <c r="AM19" s="361">
        <v>-297</v>
      </c>
      <c r="AN19" s="361">
        <v>-274</v>
      </c>
      <c r="AO19" s="361">
        <v>-299</v>
      </c>
      <c r="AP19" s="361">
        <v>-318</v>
      </c>
      <c r="AQ19" s="361">
        <v>-344</v>
      </c>
      <c r="AR19" s="361">
        <v>-331</v>
      </c>
      <c r="AS19" s="361">
        <v>-334</v>
      </c>
      <c r="AT19" s="477">
        <v>-365</v>
      </c>
      <c r="AU19" s="361">
        <v>-400</v>
      </c>
      <c r="AV19" s="361">
        <v>-428</v>
      </c>
      <c r="AW19" s="361">
        <v>-414</v>
      </c>
      <c r="AX19" s="361">
        <v>-291</v>
      </c>
      <c r="AY19" s="361">
        <v>-335.28758099999999</v>
      </c>
      <c r="AZ19" s="361">
        <v>-360</v>
      </c>
      <c r="BA19" s="361">
        <v>-380</v>
      </c>
      <c r="BB19" s="361">
        <v>-342</v>
      </c>
      <c r="BC19" s="361">
        <v>-324</v>
      </c>
      <c r="BD19" s="361">
        <v>-337</v>
      </c>
      <c r="BE19" s="361">
        <v>-349</v>
      </c>
      <c r="BF19" s="361">
        <v>-404</v>
      </c>
    </row>
    <row r="20" spans="1:58" s="362" customFormat="1" ht="15.75" customHeight="1" x14ac:dyDescent="0.2">
      <c r="A20" s="357" t="s">
        <v>607</v>
      </c>
      <c r="B20" s="358" t="s">
        <v>610</v>
      </c>
      <c r="C20" s="397" t="s">
        <v>122</v>
      </c>
      <c r="D20" s="397" t="s">
        <v>122</v>
      </c>
      <c r="E20" s="397" t="s">
        <v>122</v>
      </c>
      <c r="F20" s="397" t="s">
        <v>122</v>
      </c>
      <c r="G20" s="397" t="s">
        <v>122</v>
      </c>
      <c r="H20" s="397" t="s">
        <v>122</v>
      </c>
      <c r="I20" s="397" t="s">
        <v>122</v>
      </c>
      <c r="J20" s="397" t="s">
        <v>122</v>
      </c>
      <c r="K20" s="397" t="s">
        <v>122</v>
      </c>
      <c r="L20" s="397" t="s">
        <v>122</v>
      </c>
      <c r="M20" s="397" t="s">
        <v>122</v>
      </c>
      <c r="N20" s="397" t="s">
        <v>122</v>
      </c>
      <c r="O20" s="397" t="s">
        <v>122</v>
      </c>
      <c r="P20" s="397" t="s">
        <v>122</v>
      </c>
      <c r="Q20" s="397" t="s">
        <v>122</v>
      </c>
      <c r="R20" s="397" t="s">
        <v>122</v>
      </c>
      <c r="S20" s="397" t="s">
        <v>122</v>
      </c>
      <c r="T20" s="397" t="s">
        <v>122</v>
      </c>
      <c r="U20" s="397" t="s">
        <v>122</v>
      </c>
      <c r="V20" s="397" t="s">
        <v>122</v>
      </c>
      <c r="W20" s="397" t="s">
        <v>122</v>
      </c>
      <c r="X20" s="397" t="s">
        <v>122</v>
      </c>
      <c r="Y20" s="397" t="s">
        <v>122</v>
      </c>
      <c r="Z20" s="397" t="s">
        <v>122</v>
      </c>
      <c r="AA20" s="397" t="s">
        <v>122</v>
      </c>
      <c r="AB20" s="397" t="s">
        <v>122</v>
      </c>
      <c r="AC20" s="397" t="s">
        <v>122</v>
      </c>
      <c r="AD20" s="397" t="s">
        <v>122</v>
      </c>
      <c r="AE20" s="397" t="s">
        <v>122</v>
      </c>
      <c r="AF20" s="397" t="s">
        <v>122</v>
      </c>
      <c r="AG20" s="397" t="s">
        <v>122</v>
      </c>
      <c r="AH20" s="397" t="s">
        <v>122</v>
      </c>
      <c r="AI20" s="397" t="s">
        <v>122</v>
      </c>
      <c r="AJ20" s="397" t="s">
        <v>122</v>
      </c>
      <c r="AK20" s="397" t="s">
        <v>122</v>
      </c>
      <c r="AL20" s="361">
        <v>-369</v>
      </c>
      <c r="AM20" s="361">
        <v>-368</v>
      </c>
      <c r="AN20" s="361">
        <v>-372</v>
      </c>
      <c r="AO20" s="361">
        <v>-344</v>
      </c>
      <c r="AP20" s="361">
        <v>-320</v>
      </c>
      <c r="AQ20" s="361">
        <v>-334</v>
      </c>
      <c r="AR20" s="361">
        <v>-355</v>
      </c>
      <c r="AS20" s="361">
        <v>-339</v>
      </c>
      <c r="AT20" s="477">
        <v>-314</v>
      </c>
      <c r="AU20" s="361">
        <v>-376</v>
      </c>
      <c r="AV20" s="361">
        <v>-381</v>
      </c>
      <c r="AW20" s="361">
        <v>-435</v>
      </c>
      <c r="AX20" s="361">
        <v>-931</v>
      </c>
      <c r="AY20" s="361">
        <v>-918.92098699999997</v>
      </c>
      <c r="AZ20" s="361">
        <v>-914</v>
      </c>
      <c r="BA20" s="361">
        <v>-880</v>
      </c>
      <c r="BB20" s="361">
        <v>-933</v>
      </c>
      <c r="BC20" s="361">
        <v>-1096</v>
      </c>
      <c r="BD20" s="361">
        <v>-1225</v>
      </c>
      <c r="BE20" s="361">
        <v>-1437</v>
      </c>
      <c r="BF20" s="361">
        <v>-1586</v>
      </c>
    </row>
    <row r="21" spans="1:58" s="362" customFormat="1" ht="15.75" customHeight="1" x14ac:dyDescent="0.2">
      <c r="A21" s="357" t="s">
        <v>608</v>
      </c>
      <c r="B21" s="358" t="s">
        <v>611</v>
      </c>
      <c r="C21" s="397" t="s">
        <v>122</v>
      </c>
      <c r="D21" s="397" t="s">
        <v>122</v>
      </c>
      <c r="E21" s="397" t="s">
        <v>122</v>
      </c>
      <c r="F21" s="397" t="s">
        <v>122</v>
      </c>
      <c r="G21" s="397" t="s">
        <v>122</v>
      </c>
      <c r="H21" s="397" t="s">
        <v>122</v>
      </c>
      <c r="I21" s="397" t="s">
        <v>122</v>
      </c>
      <c r="J21" s="397" t="s">
        <v>122</v>
      </c>
      <c r="K21" s="397" t="s">
        <v>122</v>
      </c>
      <c r="L21" s="397" t="s">
        <v>122</v>
      </c>
      <c r="M21" s="397" t="s">
        <v>122</v>
      </c>
      <c r="N21" s="397" t="s">
        <v>122</v>
      </c>
      <c r="O21" s="397" t="s">
        <v>122</v>
      </c>
      <c r="P21" s="397" t="s">
        <v>122</v>
      </c>
      <c r="Q21" s="397" t="s">
        <v>122</v>
      </c>
      <c r="R21" s="397" t="s">
        <v>122</v>
      </c>
      <c r="S21" s="397" t="s">
        <v>122</v>
      </c>
      <c r="T21" s="397" t="s">
        <v>122</v>
      </c>
      <c r="U21" s="397" t="s">
        <v>122</v>
      </c>
      <c r="V21" s="397" t="s">
        <v>122</v>
      </c>
      <c r="W21" s="397" t="s">
        <v>122</v>
      </c>
      <c r="X21" s="397" t="s">
        <v>122</v>
      </c>
      <c r="Y21" s="397" t="s">
        <v>122</v>
      </c>
      <c r="Z21" s="397" t="s">
        <v>122</v>
      </c>
      <c r="AA21" s="397" t="s">
        <v>122</v>
      </c>
      <c r="AB21" s="397" t="s">
        <v>122</v>
      </c>
      <c r="AC21" s="397" t="s">
        <v>122</v>
      </c>
      <c r="AD21" s="397" t="s">
        <v>122</v>
      </c>
      <c r="AE21" s="397" t="s">
        <v>122</v>
      </c>
      <c r="AF21" s="397" t="s">
        <v>122</v>
      </c>
      <c r="AG21" s="397" t="s">
        <v>122</v>
      </c>
      <c r="AH21" s="397" t="s">
        <v>122</v>
      </c>
      <c r="AI21" s="397" t="s">
        <v>122</v>
      </c>
      <c r="AJ21" s="397" t="s">
        <v>122</v>
      </c>
      <c r="AK21" s="397" t="s">
        <v>122</v>
      </c>
      <c r="AL21" s="361">
        <v>-4496</v>
      </c>
      <c r="AM21" s="361">
        <v>-4640</v>
      </c>
      <c r="AN21" s="361">
        <v>-3594</v>
      </c>
      <c r="AO21" s="361">
        <v>-3475</v>
      </c>
      <c r="AP21" s="361">
        <v>-3354</v>
      </c>
      <c r="AQ21" s="361">
        <v>-3438</v>
      </c>
      <c r="AR21" s="361">
        <v>-3261</v>
      </c>
      <c r="AS21" s="361">
        <v>-3208</v>
      </c>
      <c r="AT21" s="477">
        <v>-2892</v>
      </c>
      <c r="AU21" s="361">
        <v>-2977</v>
      </c>
      <c r="AV21" s="361">
        <v>-3025</v>
      </c>
      <c r="AW21" s="361">
        <v>-3067</v>
      </c>
      <c r="AX21" s="361">
        <v>-3323</v>
      </c>
      <c r="AY21" s="361">
        <v>-3313.4492059999998</v>
      </c>
      <c r="AZ21" s="361">
        <v>-3148</v>
      </c>
      <c r="BA21" s="361">
        <v>-3309</v>
      </c>
      <c r="BB21" s="361">
        <v>-2888</v>
      </c>
      <c r="BC21" s="361">
        <v>-2811</v>
      </c>
      <c r="BD21" s="361">
        <v>-2713</v>
      </c>
      <c r="BE21" s="361">
        <v>-2672</v>
      </c>
      <c r="BF21" s="361">
        <v>-2472</v>
      </c>
    </row>
    <row r="22" spans="1:58" s="321" customFormat="1" ht="15.75" customHeight="1" x14ac:dyDescent="0.2">
      <c r="A22" s="133" t="s">
        <v>406</v>
      </c>
      <c r="B22" s="140" t="s">
        <v>414</v>
      </c>
      <c r="C22" s="397" t="s">
        <v>122</v>
      </c>
      <c r="D22" s="397" t="s">
        <v>122</v>
      </c>
      <c r="E22" s="397" t="s">
        <v>122</v>
      </c>
      <c r="F22" s="397" t="s">
        <v>122</v>
      </c>
      <c r="G22" s="397" t="s">
        <v>122</v>
      </c>
      <c r="H22" s="397" t="s">
        <v>122</v>
      </c>
      <c r="I22" s="397" t="s">
        <v>122</v>
      </c>
      <c r="J22" s="397" t="s">
        <v>122</v>
      </c>
      <c r="K22" s="397" t="s">
        <v>122</v>
      </c>
      <c r="L22" s="397" t="s">
        <v>122</v>
      </c>
      <c r="M22" s="397" t="s">
        <v>122</v>
      </c>
      <c r="N22" s="397" t="s">
        <v>122</v>
      </c>
      <c r="O22" s="397" t="s">
        <v>122</v>
      </c>
      <c r="P22" s="397" t="s">
        <v>122</v>
      </c>
      <c r="Q22" s="397" t="s">
        <v>122</v>
      </c>
      <c r="R22" s="397" t="s">
        <v>122</v>
      </c>
      <c r="S22" s="397" t="s">
        <v>122</v>
      </c>
      <c r="T22" s="397" t="s">
        <v>122</v>
      </c>
      <c r="U22" s="397" t="s">
        <v>122</v>
      </c>
      <c r="V22" s="397" t="s">
        <v>122</v>
      </c>
      <c r="W22" s="397" t="s">
        <v>122</v>
      </c>
      <c r="X22" s="397" t="s">
        <v>122</v>
      </c>
      <c r="Y22" s="397" t="s">
        <v>122</v>
      </c>
      <c r="Z22" s="397" t="s">
        <v>122</v>
      </c>
      <c r="AA22" s="397" t="s">
        <v>122</v>
      </c>
      <c r="AB22" s="397" t="s">
        <v>122</v>
      </c>
      <c r="AC22" s="397" t="s">
        <v>122</v>
      </c>
      <c r="AD22" s="397" t="s">
        <v>122</v>
      </c>
      <c r="AE22" s="397" t="s">
        <v>122</v>
      </c>
      <c r="AF22" s="397" t="s">
        <v>122</v>
      </c>
      <c r="AG22" s="397" t="s">
        <v>122</v>
      </c>
      <c r="AH22" s="397" t="s">
        <v>122</v>
      </c>
      <c r="AI22" s="397" t="s">
        <v>122</v>
      </c>
      <c r="AJ22" s="397" t="s">
        <v>122</v>
      </c>
      <c r="AK22" s="397" t="s">
        <v>122</v>
      </c>
      <c r="AL22" s="363">
        <v>25660</v>
      </c>
      <c r="AM22" s="363">
        <v>26063</v>
      </c>
      <c r="AN22" s="363">
        <v>26644</v>
      </c>
      <c r="AO22" s="363">
        <v>27292</v>
      </c>
      <c r="AP22" s="363">
        <v>27281</v>
      </c>
      <c r="AQ22" s="360">
        <v>27754</v>
      </c>
      <c r="AR22" s="360">
        <v>28972</v>
      </c>
      <c r="AS22" s="360">
        <v>21447</v>
      </c>
      <c r="AT22" s="351">
        <v>22759</v>
      </c>
      <c r="AU22" s="360">
        <v>23753</v>
      </c>
      <c r="AV22" s="360">
        <v>23405</v>
      </c>
      <c r="AW22" s="360">
        <v>24347</v>
      </c>
      <c r="AX22" s="360">
        <v>24542</v>
      </c>
      <c r="AY22" s="360">
        <v>25102.403693</v>
      </c>
      <c r="AZ22" s="360">
        <v>26310</v>
      </c>
      <c r="BA22" s="360">
        <v>27664</v>
      </c>
      <c r="BB22" s="360">
        <v>27862</v>
      </c>
      <c r="BC22" s="360">
        <v>27979</v>
      </c>
      <c r="BD22" s="360">
        <v>28163</v>
      </c>
      <c r="BE22" s="360">
        <v>28713</v>
      </c>
      <c r="BF22" s="360">
        <v>28739</v>
      </c>
    </row>
    <row r="23" spans="1:58" s="362" customFormat="1" ht="15.75" customHeight="1" x14ac:dyDescent="0.2">
      <c r="A23" s="357" t="s">
        <v>606</v>
      </c>
      <c r="B23" s="358" t="s">
        <v>609</v>
      </c>
      <c r="C23" s="397" t="s">
        <v>122</v>
      </c>
      <c r="D23" s="397" t="s">
        <v>122</v>
      </c>
      <c r="E23" s="397" t="s">
        <v>122</v>
      </c>
      <c r="F23" s="397" t="s">
        <v>122</v>
      </c>
      <c r="G23" s="397" t="s">
        <v>122</v>
      </c>
      <c r="H23" s="397" t="s">
        <v>122</v>
      </c>
      <c r="I23" s="397" t="s">
        <v>122</v>
      </c>
      <c r="J23" s="397" t="s">
        <v>122</v>
      </c>
      <c r="K23" s="397" t="s">
        <v>122</v>
      </c>
      <c r="L23" s="397" t="s">
        <v>122</v>
      </c>
      <c r="M23" s="397" t="s">
        <v>122</v>
      </c>
      <c r="N23" s="397" t="s">
        <v>122</v>
      </c>
      <c r="O23" s="397" t="s">
        <v>122</v>
      </c>
      <c r="P23" s="397" t="s">
        <v>122</v>
      </c>
      <c r="Q23" s="397" t="s">
        <v>122</v>
      </c>
      <c r="R23" s="397" t="s">
        <v>122</v>
      </c>
      <c r="S23" s="397" t="s">
        <v>122</v>
      </c>
      <c r="T23" s="397" t="s">
        <v>122</v>
      </c>
      <c r="U23" s="397" t="s">
        <v>122</v>
      </c>
      <c r="V23" s="397" t="s">
        <v>122</v>
      </c>
      <c r="W23" s="397" t="s">
        <v>122</v>
      </c>
      <c r="X23" s="397" t="s">
        <v>122</v>
      </c>
      <c r="Y23" s="397" t="s">
        <v>122</v>
      </c>
      <c r="Z23" s="397" t="s">
        <v>122</v>
      </c>
      <c r="AA23" s="397" t="s">
        <v>122</v>
      </c>
      <c r="AB23" s="397" t="s">
        <v>122</v>
      </c>
      <c r="AC23" s="397" t="s">
        <v>122</v>
      </c>
      <c r="AD23" s="397" t="s">
        <v>122</v>
      </c>
      <c r="AE23" s="397" t="s">
        <v>122</v>
      </c>
      <c r="AF23" s="397" t="s">
        <v>122</v>
      </c>
      <c r="AG23" s="397" t="s">
        <v>122</v>
      </c>
      <c r="AH23" s="397" t="s">
        <v>122</v>
      </c>
      <c r="AI23" s="397" t="s">
        <v>122</v>
      </c>
      <c r="AJ23" s="397" t="s">
        <v>122</v>
      </c>
      <c r="AK23" s="397" t="s">
        <v>122</v>
      </c>
      <c r="AL23" s="361">
        <v>21661</v>
      </c>
      <c r="AM23" s="361">
        <v>21922</v>
      </c>
      <c r="AN23" s="361">
        <v>22893</v>
      </c>
      <c r="AO23" s="361">
        <v>23558</v>
      </c>
      <c r="AP23" s="361">
        <v>23664</v>
      </c>
      <c r="AQ23" s="361">
        <v>23575</v>
      </c>
      <c r="AR23" s="361">
        <v>24745</v>
      </c>
      <c r="AS23" s="361">
        <v>18655</v>
      </c>
      <c r="AT23" s="477">
        <v>19801</v>
      </c>
      <c r="AU23" s="361">
        <v>20200</v>
      </c>
      <c r="AV23" s="361">
        <v>19715</v>
      </c>
      <c r="AW23" s="361">
        <v>20336</v>
      </c>
      <c r="AX23" s="361">
        <v>20240</v>
      </c>
      <c r="AY23" s="361">
        <v>20669.241227999999</v>
      </c>
      <c r="AZ23" s="361">
        <v>21495</v>
      </c>
      <c r="BA23" s="361">
        <v>22646</v>
      </c>
      <c r="BB23" s="361">
        <v>23064</v>
      </c>
      <c r="BC23" s="361">
        <v>22615</v>
      </c>
      <c r="BD23" s="361">
        <v>22794</v>
      </c>
      <c r="BE23" s="361">
        <v>23786</v>
      </c>
      <c r="BF23" s="361">
        <v>23702</v>
      </c>
    </row>
    <row r="24" spans="1:58" s="318" customFormat="1" ht="15.75" customHeight="1" x14ac:dyDescent="0.2">
      <c r="A24" s="357" t="s">
        <v>607</v>
      </c>
      <c r="B24" s="358" t="s">
        <v>610</v>
      </c>
      <c r="C24" s="397" t="s">
        <v>122</v>
      </c>
      <c r="D24" s="397" t="s">
        <v>122</v>
      </c>
      <c r="E24" s="397" t="s">
        <v>122</v>
      </c>
      <c r="F24" s="397" t="s">
        <v>122</v>
      </c>
      <c r="G24" s="397" t="s">
        <v>122</v>
      </c>
      <c r="H24" s="397" t="s">
        <v>122</v>
      </c>
      <c r="I24" s="397" t="s">
        <v>122</v>
      </c>
      <c r="J24" s="397" t="s">
        <v>122</v>
      </c>
      <c r="K24" s="397" t="s">
        <v>122</v>
      </c>
      <c r="L24" s="397" t="s">
        <v>122</v>
      </c>
      <c r="M24" s="397" t="s">
        <v>122</v>
      </c>
      <c r="N24" s="397" t="s">
        <v>122</v>
      </c>
      <c r="O24" s="397" t="s">
        <v>122</v>
      </c>
      <c r="P24" s="397" t="s">
        <v>122</v>
      </c>
      <c r="Q24" s="397" t="s">
        <v>122</v>
      </c>
      <c r="R24" s="397" t="s">
        <v>122</v>
      </c>
      <c r="S24" s="397" t="s">
        <v>122</v>
      </c>
      <c r="T24" s="397" t="s">
        <v>122</v>
      </c>
      <c r="U24" s="397" t="s">
        <v>122</v>
      </c>
      <c r="V24" s="397" t="s">
        <v>122</v>
      </c>
      <c r="W24" s="397" t="s">
        <v>122</v>
      </c>
      <c r="X24" s="397" t="s">
        <v>122</v>
      </c>
      <c r="Y24" s="397" t="s">
        <v>122</v>
      </c>
      <c r="Z24" s="397" t="s">
        <v>122</v>
      </c>
      <c r="AA24" s="397" t="s">
        <v>122</v>
      </c>
      <c r="AB24" s="397" t="s">
        <v>122</v>
      </c>
      <c r="AC24" s="397" t="s">
        <v>122</v>
      </c>
      <c r="AD24" s="397" t="s">
        <v>122</v>
      </c>
      <c r="AE24" s="397" t="s">
        <v>122</v>
      </c>
      <c r="AF24" s="397" t="s">
        <v>122</v>
      </c>
      <c r="AG24" s="397" t="s">
        <v>122</v>
      </c>
      <c r="AH24" s="397" t="s">
        <v>122</v>
      </c>
      <c r="AI24" s="397" t="s">
        <v>122</v>
      </c>
      <c r="AJ24" s="397" t="s">
        <v>122</v>
      </c>
      <c r="AK24" s="397" t="s">
        <v>122</v>
      </c>
      <c r="AL24" s="364">
        <v>1608</v>
      </c>
      <c r="AM24" s="364">
        <v>1675</v>
      </c>
      <c r="AN24" s="364">
        <v>1681</v>
      </c>
      <c r="AO24" s="364">
        <v>1797</v>
      </c>
      <c r="AP24" s="364">
        <v>1786</v>
      </c>
      <c r="AQ24" s="364">
        <v>2249</v>
      </c>
      <c r="AR24" s="364">
        <v>2351</v>
      </c>
      <c r="AS24" s="364">
        <v>1524</v>
      </c>
      <c r="AT24" s="478">
        <v>1722</v>
      </c>
      <c r="AU24" s="364">
        <v>2180</v>
      </c>
      <c r="AV24" s="364">
        <v>2200</v>
      </c>
      <c r="AW24" s="364">
        <v>2446</v>
      </c>
      <c r="AX24" s="364">
        <v>2855</v>
      </c>
      <c r="AY24" s="364">
        <v>2804.908758</v>
      </c>
      <c r="AZ24" s="364">
        <v>3170</v>
      </c>
      <c r="BA24" s="364">
        <v>3239</v>
      </c>
      <c r="BB24" s="364">
        <v>3152</v>
      </c>
      <c r="BC24" s="364">
        <v>3616</v>
      </c>
      <c r="BD24" s="364">
        <v>3686</v>
      </c>
      <c r="BE24" s="364">
        <v>3084</v>
      </c>
      <c r="BF24" s="364">
        <v>3160</v>
      </c>
    </row>
    <row r="25" spans="1:58" s="318" customFormat="1" ht="15.75" customHeight="1" x14ac:dyDescent="0.2">
      <c r="A25" s="357" t="s">
        <v>608</v>
      </c>
      <c r="B25" s="358" t="s">
        <v>611</v>
      </c>
      <c r="C25" s="397" t="s">
        <v>122</v>
      </c>
      <c r="D25" s="397" t="s">
        <v>122</v>
      </c>
      <c r="E25" s="397" t="s">
        <v>122</v>
      </c>
      <c r="F25" s="397" t="s">
        <v>122</v>
      </c>
      <c r="G25" s="397" t="s">
        <v>122</v>
      </c>
      <c r="H25" s="397" t="s">
        <v>122</v>
      </c>
      <c r="I25" s="397" t="s">
        <v>122</v>
      </c>
      <c r="J25" s="397" t="s">
        <v>122</v>
      </c>
      <c r="K25" s="397" t="s">
        <v>122</v>
      </c>
      <c r="L25" s="397" t="s">
        <v>122</v>
      </c>
      <c r="M25" s="397" t="s">
        <v>122</v>
      </c>
      <c r="N25" s="397" t="s">
        <v>122</v>
      </c>
      <c r="O25" s="397" t="s">
        <v>122</v>
      </c>
      <c r="P25" s="397" t="s">
        <v>122</v>
      </c>
      <c r="Q25" s="397" t="s">
        <v>122</v>
      </c>
      <c r="R25" s="397" t="s">
        <v>122</v>
      </c>
      <c r="S25" s="397" t="s">
        <v>122</v>
      </c>
      <c r="T25" s="397" t="s">
        <v>122</v>
      </c>
      <c r="U25" s="397" t="s">
        <v>122</v>
      </c>
      <c r="V25" s="397" t="s">
        <v>122</v>
      </c>
      <c r="W25" s="397" t="s">
        <v>122</v>
      </c>
      <c r="X25" s="397" t="s">
        <v>122</v>
      </c>
      <c r="Y25" s="397" t="s">
        <v>122</v>
      </c>
      <c r="Z25" s="397" t="s">
        <v>122</v>
      </c>
      <c r="AA25" s="397" t="s">
        <v>122</v>
      </c>
      <c r="AB25" s="397" t="s">
        <v>122</v>
      </c>
      <c r="AC25" s="397" t="s">
        <v>122</v>
      </c>
      <c r="AD25" s="397" t="s">
        <v>122</v>
      </c>
      <c r="AE25" s="397" t="s">
        <v>122</v>
      </c>
      <c r="AF25" s="397" t="s">
        <v>122</v>
      </c>
      <c r="AG25" s="397" t="s">
        <v>122</v>
      </c>
      <c r="AH25" s="397" t="s">
        <v>122</v>
      </c>
      <c r="AI25" s="397" t="s">
        <v>122</v>
      </c>
      <c r="AJ25" s="397" t="s">
        <v>122</v>
      </c>
      <c r="AK25" s="397" t="s">
        <v>122</v>
      </c>
      <c r="AL25" s="364">
        <v>2391</v>
      </c>
      <c r="AM25" s="364">
        <v>2466</v>
      </c>
      <c r="AN25" s="364">
        <v>2070</v>
      </c>
      <c r="AO25" s="364">
        <v>1937</v>
      </c>
      <c r="AP25" s="364">
        <v>1831</v>
      </c>
      <c r="AQ25" s="364">
        <v>1930</v>
      </c>
      <c r="AR25" s="364">
        <v>1876</v>
      </c>
      <c r="AS25" s="364">
        <v>1268</v>
      </c>
      <c r="AT25" s="478">
        <v>1236</v>
      </c>
      <c r="AU25" s="364">
        <v>1373</v>
      </c>
      <c r="AV25" s="364">
        <v>1490</v>
      </c>
      <c r="AW25" s="364">
        <v>1565</v>
      </c>
      <c r="AX25" s="364">
        <v>1447</v>
      </c>
      <c r="AY25" s="364">
        <v>1628.2537070000001</v>
      </c>
      <c r="AZ25" s="364">
        <v>1645</v>
      </c>
      <c r="BA25" s="364">
        <v>1779</v>
      </c>
      <c r="BB25" s="364">
        <v>1646</v>
      </c>
      <c r="BC25" s="364">
        <v>1748</v>
      </c>
      <c r="BD25" s="364">
        <v>1683</v>
      </c>
      <c r="BE25" s="364">
        <v>1843</v>
      </c>
      <c r="BF25" s="364">
        <v>1877</v>
      </c>
    </row>
    <row r="26" spans="1:58" ht="15.75" customHeight="1" x14ac:dyDescent="0.2">
      <c r="A26" s="141" t="s">
        <v>405</v>
      </c>
      <c r="B26" s="187" t="s">
        <v>421</v>
      </c>
      <c r="C26" s="397" t="s">
        <v>122</v>
      </c>
      <c r="D26" s="397" t="s">
        <v>122</v>
      </c>
      <c r="E26" s="397" t="s">
        <v>122</v>
      </c>
      <c r="F26" s="397" t="s">
        <v>122</v>
      </c>
      <c r="G26" s="397" t="s">
        <v>122</v>
      </c>
      <c r="H26" s="397" t="s">
        <v>122</v>
      </c>
      <c r="I26" s="397" t="s">
        <v>122</v>
      </c>
      <c r="J26" s="397" t="s">
        <v>122</v>
      </c>
      <c r="K26" s="397" t="s">
        <v>122</v>
      </c>
      <c r="L26" s="397" t="s">
        <v>122</v>
      </c>
      <c r="M26" s="397" t="s">
        <v>122</v>
      </c>
      <c r="N26" s="397" t="s">
        <v>122</v>
      </c>
      <c r="O26" s="397" t="s">
        <v>122</v>
      </c>
      <c r="P26" s="397" t="s">
        <v>122</v>
      </c>
      <c r="Q26" s="397" t="s">
        <v>122</v>
      </c>
      <c r="R26" s="397" t="s">
        <v>122</v>
      </c>
      <c r="S26" s="397" t="s">
        <v>122</v>
      </c>
      <c r="T26" s="397" t="s">
        <v>122</v>
      </c>
      <c r="U26" s="397" t="s">
        <v>122</v>
      </c>
      <c r="V26" s="397" t="s">
        <v>122</v>
      </c>
      <c r="W26" s="397" t="s">
        <v>122</v>
      </c>
      <c r="X26" s="397" t="s">
        <v>122</v>
      </c>
      <c r="Y26" s="397" t="s">
        <v>122</v>
      </c>
      <c r="Z26" s="397" t="s">
        <v>122</v>
      </c>
      <c r="AA26" s="397" t="s">
        <v>122</v>
      </c>
      <c r="AB26" s="397" t="s">
        <v>122</v>
      </c>
      <c r="AC26" s="397" t="s">
        <v>122</v>
      </c>
      <c r="AD26" s="397" t="s">
        <v>122</v>
      </c>
      <c r="AE26" s="397" t="s">
        <v>122</v>
      </c>
      <c r="AF26" s="397" t="s">
        <v>122</v>
      </c>
      <c r="AG26" s="397" t="s">
        <v>122</v>
      </c>
      <c r="AH26" s="397" t="s">
        <v>122</v>
      </c>
      <c r="AI26" s="397" t="s">
        <v>122</v>
      </c>
      <c r="AJ26" s="397" t="s">
        <v>122</v>
      </c>
      <c r="AK26" s="397"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2" customFormat="1" ht="15.75" customHeight="1" x14ac:dyDescent="0.2">
      <c r="A27" s="357" t="s">
        <v>606</v>
      </c>
      <c r="B27" s="358" t="s">
        <v>609</v>
      </c>
      <c r="C27" s="397" t="s">
        <v>122</v>
      </c>
      <c r="D27" s="397" t="s">
        <v>122</v>
      </c>
      <c r="E27" s="397" t="s">
        <v>122</v>
      </c>
      <c r="F27" s="397" t="s">
        <v>122</v>
      </c>
      <c r="G27" s="397" t="s">
        <v>122</v>
      </c>
      <c r="H27" s="397" t="s">
        <v>122</v>
      </c>
      <c r="I27" s="397" t="s">
        <v>122</v>
      </c>
      <c r="J27" s="397" t="s">
        <v>122</v>
      </c>
      <c r="K27" s="397" t="s">
        <v>122</v>
      </c>
      <c r="L27" s="397" t="s">
        <v>122</v>
      </c>
      <c r="M27" s="397" t="s">
        <v>122</v>
      </c>
      <c r="N27" s="397" t="s">
        <v>122</v>
      </c>
      <c r="O27" s="397" t="s">
        <v>122</v>
      </c>
      <c r="P27" s="397" t="s">
        <v>122</v>
      </c>
      <c r="Q27" s="397" t="s">
        <v>122</v>
      </c>
      <c r="R27" s="397" t="s">
        <v>122</v>
      </c>
      <c r="S27" s="397" t="s">
        <v>122</v>
      </c>
      <c r="T27" s="397" t="s">
        <v>122</v>
      </c>
      <c r="U27" s="397" t="s">
        <v>122</v>
      </c>
      <c r="V27" s="397" t="s">
        <v>122</v>
      </c>
      <c r="W27" s="397" t="s">
        <v>122</v>
      </c>
      <c r="X27" s="397" t="s">
        <v>122</v>
      </c>
      <c r="Y27" s="397" t="s">
        <v>122</v>
      </c>
      <c r="Z27" s="397" t="s">
        <v>122</v>
      </c>
      <c r="AA27" s="397" t="s">
        <v>122</v>
      </c>
      <c r="AB27" s="397" t="s">
        <v>122</v>
      </c>
      <c r="AC27" s="397" t="s">
        <v>122</v>
      </c>
      <c r="AD27" s="397" t="s">
        <v>122</v>
      </c>
      <c r="AE27" s="397" t="s">
        <v>122</v>
      </c>
      <c r="AF27" s="397" t="s">
        <v>122</v>
      </c>
      <c r="AG27" s="397" t="s">
        <v>122</v>
      </c>
      <c r="AH27" s="397" t="s">
        <v>122</v>
      </c>
      <c r="AI27" s="397" t="s">
        <v>122</v>
      </c>
      <c r="AJ27" s="397" t="s">
        <v>122</v>
      </c>
      <c r="AK27" s="397" t="s">
        <v>122</v>
      </c>
      <c r="AL27" s="361">
        <v>-135</v>
      </c>
      <c r="AM27" s="361">
        <v>-140</v>
      </c>
      <c r="AN27" s="361">
        <v>-148</v>
      </c>
      <c r="AO27" s="361">
        <v>-160</v>
      </c>
      <c r="AP27" s="361">
        <v>-160</v>
      </c>
      <c r="AQ27" s="361">
        <v>-164</v>
      </c>
      <c r="AR27" s="361">
        <v>-173</v>
      </c>
      <c r="AS27" s="361">
        <v>-153</v>
      </c>
      <c r="AT27" s="477">
        <v>-164</v>
      </c>
      <c r="AU27" s="361">
        <v>-173</v>
      </c>
      <c r="AV27" s="361">
        <v>-209</v>
      </c>
      <c r="AW27" s="361">
        <v>-203</v>
      </c>
      <c r="AX27" s="361">
        <v>-209</v>
      </c>
      <c r="AY27" s="361">
        <v>-222.697902</v>
      </c>
      <c r="AZ27" s="361">
        <v>-228</v>
      </c>
      <c r="BA27" s="361">
        <v>-225</v>
      </c>
      <c r="BB27" s="361">
        <v>-233</v>
      </c>
      <c r="BC27" s="361">
        <v>-243</v>
      </c>
      <c r="BD27" s="361">
        <v>-264</v>
      </c>
      <c r="BE27" s="361">
        <v>-308</v>
      </c>
      <c r="BF27" s="361">
        <v>-356</v>
      </c>
    </row>
    <row r="28" spans="1:58" s="362" customFormat="1" ht="15.75" customHeight="1" x14ac:dyDescent="0.2">
      <c r="A28" s="357" t="s">
        <v>607</v>
      </c>
      <c r="B28" s="358" t="s">
        <v>610</v>
      </c>
      <c r="C28" s="397" t="s">
        <v>122</v>
      </c>
      <c r="D28" s="397" t="s">
        <v>122</v>
      </c>
      <c r="E28" s="397" t="s">
        <v>122</v>
      </c>
      <c r="F28" s="397" t="s">
        <v>122</v>
      </c>
      <c r="G28" s="397" t="s">
        <v>122</v>
      </c>
      <c r="H28" s="397" t="s">
        <v>122</v>
      </c>
      <c r="I28" s="397" t="s">
        <v>122</v>
      </c>
      <c r="J28" s="397" t="s">
        <v>122</v>
      </c>
      <c r="K28" s="397" t="s">
        <v>122</v>
      </c>
      <c r="L28" s="397" t="s">
        <v>122</v>
      </c>
      <c r="M28" s="397" t="s">
        <v>122</v>
      </c>
      <c r="N28" s="397" t="s">
        <v>122</v>
      </c>
      <c r="O28" s="397" t="s">
        <v>122</v>
      </c>
      <c r="P28" s="397" t="s">
        <v>122</v>
      </c>
      <c r="Q28" s="397" t="s">
        <v>122</v>
      </c>
      <c r="R28" s="397" t="s">
        <v>122</v>
      </c>
      <c r="S28" s="397" t="s">
        <v>122</v>
      </c>
      <c r="T28" s="397" t="s">
        <v>122</v>
      </c>
      <c r="U28" s="397" t="s">
        <v>122</v>
      </c>
      <c r="V28" s="397" t="s">
        <v>122</v>
      </c>
      <c r="W28" s="397" t="s">
        <v>122</v>
      </c>
      <c r="X28" s="397" t="s">
        <v>122</v>
      </c>
      <c r="Y28" s="397" t="s">
        <v>122</v>
      </c>
      <c r="Z28" s="397" t="s">
        <v>122</v>
      </c>
      <c r="AA28" s="397" t="s">
        <v>122</v>
      </c>
      <c r="AB28" s="397" t="s">
        <v>122</v>
      </c>
      <c r="AC28" s="397" t="s">
        <v>122</v>
      </c>
      <c r="AD28" s="397" t="s">
        <v>122</v>
      </c>
      <c r="AE28" s="397" t="s">
        <v>122</v>
      </c>
      <c r="AF28" s="397" t="s">
        <v>122</v>
      </c>
      <c r="AG28" s="397" t="s">
        <v>122</v>
      </c>
      <c r="AH28" s="397" t="s">
        <v>122</v>
      </c>
      <c r="AI28" s="397" t="s">
        <v>122</v>
      </c>
      <c r="AJ28" s="397" t="s">
        <v>122</v>
      </c>
      <c r="AK28" s="397" t="s">
        <v>122</v>
      </c>
      <c r="AL28" s="361">
        <v>-210</v>
      </c>
      <c r="AM28" s="361">
        <v>-245</v>
      </c>
      <c r="AN28" s="361">
        <v>-248</v>
      </c>
      <c r="AO28" s="361">
        <v>-271</v>
      </c>
      <c r="AP28" s="361">
        <v>-311</v>
      </c>
      <c r="AQ28" s="361">
        <v>-368</v>
      </c>
      <c r="AR28" s="361">
        <v>-318</v>
      </c>
      <c r="AS28" s="361">
        <v>-198</v>
      </c>
      <c r="AT28" s="477">
        <v>-231</v>
      </c>
      <c r="AU28" s="361">
        <v>-317</v>
      </c>
      <c r="AV28" s="361">
        <v>-321</v>
      </c>
      <c r="AW28" s="361">
        <v>-390</v>
      </c>
      <c r="AX28" s="361">
        <v>-426</v>
      </c>
      <c r="AY28" s="361">
        <v>-440.90365100000002</v>
      </c>
      <c r="AZ28" s="361">
        <v>-513</v>
      </c>
      <c r="BA28" s="361">
        <v>-532</v>
      </c>
      <c r="BB28" s="361">
        <v>-525</v>
      </c>
      <c r="BC28" s="361">
        <v>-671</v>
      </c>
      <c r="BD28" s="361">
        <v>-679</v>
      </c>
      <c r="BE28" s="361">
        <v>-655</v>
      </c>
      <c r="BF28" s="361">
        <v>-654</v>
      </c>
    </row>
    <row r="29" spans="1:58" s="362" customFormat="1" ht="15.75" customHeight="1" x14ac:dyDescent="0.2">
      <c r="A29" s="357" t="s">
        <v>608</v>
      </c>
      <c r="B29" s="358" t="s">
        <v>611</v>
      </c>
      <c r="C29" s="397" t="s">
        <v>122</v>
      </c>
      <c r="D29" s="397" t="s">
        <v>122</v>
      </c>
      <c r="E29" s="397" t="s">
        <v>122</v>
      </c>
      <c r="F29" s="397" t="s">
        <v>122</v>
      </c>
      <c r="G29" s="397" t="s">
        <v>122</v>
      </c>
      <c r="H29" s="397" t="s">
        <v>122</v>
      </c>
      <c r="I29" s="397" t="s">
        <v>122</v>
      </c>
      <c r="J29" s="397" t="s">
        <v>122</v>
      </c>
      <c r="K29" s="397" t="s">
        <v>122</v>
      </c>
      <c r="L29" s="397" t="s">
        <v>122</v>
      </c>
      <c r="M29" s="397" t="s">
        <v>122</v>
      </c>
      <c r="N29" s="397" t="s">
        <v>122</v>
      </c>
      <c r="O29" s="397" t="s">
        <v>122</v>
      </c>
      <c r="P29" s="397" t="s">
        <v>122</v>
      </c>
      <c r="Q29" s="397" t="s">
        <v>122</v>
      </c>
      <c r="R29" s="397" t="s">
        <v>122</v>
      </c>
      <c r="S29" s="397" t="s">
        <v>122</v>
      </c>
      <c r="T29" s="397" t="s">
        <v>122</v>
      </c>
      <c r="U29" s="397" t="s">
        <v>122</v>
      </c>
      <c r="V29" s="397" t="s">
        <v>122</v>
      </c>
      <c r="W29" s="397" t="s">
        <v>122</v>
      </c>
      <c r="X29" s="397" t="s">
        <v>122</v>
      </c>
      <c r="Y29" s="397" t="s">
        <v>122</v>
      </c>
      <c r="Z29" s="397" t="s">
        <v>122</v>
      </c>
      <c r="AA29" s="397" t="s">
        <v>122</v>
      </c>
      <c r="AB29" s="397" t="s">
        <v>122</v>
      </c>
      <c r="AC29" s="397" t="s">
        <v>122</v>
      </c>
      <c r="AD29" s="397" t="s">
        <v>122</v>
      </c>
      <c r="AE29" s="397" t="s">
        <v>122</v>
      </c>
      <c r="AF29" s="397" t="s">
        <v>122</v>
      </c>
      <c r="AG29" s="397" t="s">
        <v>122</v>
      </c>
      <c r="AH29" s="397" t="s">
        <v>122</v>
      </c>
      <c r="AI29" s="397" t="s">
        <v>122</v>
      </c>
      <c r="AJ29" s="397" t="s">
        <v>122</v>
      </c>
      <c r="AK29" s="397" t="s">
        <v>122</v>
      </c>
      <c r="AL29" s="361">
        <v>-1717</v>
      </c>
      <c r="AM29" s="361">
        <v>-1795</v>
      </c>
      <c r="AN29" s="361">
        <v>-1422</v>
      </c>
      <c r="AO29" s="361">
        <v>-1315</v>
      </c>
      <c r="AP29" s="361">
        <v>-1240</v>
      </c>
      <c r="AQ29" s="361">
        <v>-1310</v>
      </c>
      <c r="AR29" s="361">
        <v>-1290</v>
      </c>
      <c r="AS29" s="361">
        <v>-890</v>
      </c>
      <c r="AT29" s="477">
        <v>-825</v>
      </c>
      <c r="AU29" s="361">
        <v>-937</v>
      </c>
      <c r="AV29" s="361">
        <v>-1028</v>
      </c>
      <c r="AW29" s="361">
        <v>-1085</v>
      </c>
      <c r="AX29" s="361">
        <v>-975</v>
      </c>
      <c r="AY29" s="361">
        <v>-1056.5271049999999</v>
      </c>
      <c r="AZ29" s="361">
        <v>-1057</v>
      </c>
      <c r="BA29" s="361">
        <v>-1163</v>
      </c>
      <c r="BB29" s="361">
        <v>-1025</v>
      </c>
      <c r="BC29" s="361">
        <v>-1099</v>
      </c>
      <c r="BD29" s="361">
        <v>-1061</v>
      </c>
      <c r="BE29" s="361">
        <v>-1180</v>
      </c>
      <c r="BF29" s="361">
        <v>-1181</v>
      </c>
    </row>
    <row r="30" spans="1:58" s="362" customFormat="1" ht="15.75" hidden="1" customHeight="1" x14ac:dyDescent="0.2">
      <c r="A30" s="357" t="s">
        <v>607</v>
      </c>
      <c r="B30" s="358" t="s">
        <v>610</v>
      </c>
      <c r="C30" s="397" t="s">
        <v>122</v>
      </c>
      <c r="D30" s="397" t="s">
        <v>122</v>
      </c>
      <c r="E30" s="397" t="s">
        <v>122</v>
      </c>
      <c r="F30" s="397" t="s">
        <v>122</v>
      </c>
      <c r="G30" s="397" t="s">
        <v>122</v>
      </c>
      <c r="H30" s="397" t="s">
        <v>122</v>
      </c>
      <c r="I30" s="397" t="s">
        <v>122</v>
      </c>
      <c r="J30" s="397" t="s">
        <v>122</v>
      </c>
      <c r="K30" s="397" t="s">
        <v>122</v>
      </c>
      <c r="L30" s="397" t="s">
        <v>122</v>
      </c>
      <c r="M30" s="397" t="s">
        <v>122</v>
      </c>
      <c r="N30" s="397" t="s">
        <v>122</v>
      </c>
      <c r="O30" s="397" t="s">
        <v>122</v>
      </c>
      <c r="P30" s="397" t="s">
        <v>122</v>
      </c>
      <c r="Q30" s="397" t="s">
        <v>122</v>
      </c>
      <c r="R30" s="397" t="s">
        <v>122</v>
      </c>
      <c r="S30" s="397" t="s">
        <v>122</v>
      </c>
      <c r="T30" s="397" t="s">
        <v>122</v>
      </c>
      <c r="U30" s="397" t="s">
        <v>122</v>
      </c>
      <c r="V30" s="397" t="s">
        <v>122</v>
      </c>
      <c r="W30" s="397" t="s">
        <v>122</v>
      </c>
      <c r="X30" s="397" t="s">
        <v>122</v>
      </c>
      <c r="Y30" s="397" t="s">
        <v>122</v>
      </c>
      <c r="Z30" s="397" t="s">
        <v>122</v>
      </c>
      <c r="AA30" s="397" t="s">
        <v>122</v>
      </c>
      <c r="AB30" s="397" t="s">
        <v>122</v>
      </c>
      <c r="AC30" s="397" t="s">
        <v>122</v>
      </c>
      <c r="AD30" s="397" t="s">
        <v>122</v>
      </c>
      <c r="AE30" s="397" t="s">
        <v>122</v>
      </c>
      <c r="AF30" s="397" t="s">
        <v>122</v>
      </c>
      <c r="AG30" s="397" t="s">
        <v>122</v>
      </c>
      <c r="AH30" s="397" t="s">
        <v>122</v>
      </c>
      <c r="AI30" s="397" t="s">
        <v>122</v>
      </c>
      <c r="AJ30" s="397" t="s">
        <v>122</v>
      </c>
      <c r="AK30" s="397" t="s">
        <v>122</v>
      </c>
      <c r="AL30" s="361">
        <v>0</v>
      </c>
      <c r="AM30" s="361">
        <v>0</v>
      </c>
      <c r="AN30" s="361">
        <v>0</v>
      </c>
      <c r="AO30" s="361">
        <v>0</v>
      </c>
      <c r="AP30" s="361">
        <v>0</v>
      </c>
      <c r="AQ30" s="361">
        <v>0</v>
      </c>
      <c r="AR30" s="361">
        <v>0</v>
      </c>
      <c r="AS30" s="361">
        <v>0</v>
      </c>
      <c r="AT30" s="477">
        <v>0</v>
      </c>
      <c r="AU30" s="361">
        <v>0</v>
      </c>
      <c r="AV30" s="361">
        <v>0</v>
      </c>
      <c r="AW30" s="361"/>
      <c r="AX30" s="361"/>
      <c r="AY30" s="361">
        <v>0</v>
      </c>
      <c r="AZ30" s="361"/>
      <c r="BA30" s="361"/>
      <c r="BB30" s="361"/>
      <c r="BC30" s="361"/>
      <c r="BD30" s="361"/>
      <c r="BE30" s="361"/>
      <c r="BF30" s="361"/>
    </row>
    <row r="31" spans="1:58" s="362" customFormat="1" ht="15.75" hidden="1" customHeight="1" x14ac:dyDescent="0.2">
      <c r="A31" s="357" t="s">
        <v>608</v>
      </c>
      <c r="B31" s="358" t="s">
        <v>611</v>
      </c>
      <c r="C31" s="397" t="s">
        <v>122</v>
      </c>
      <c r="D31" s="397" t="s">
        <v>122</v>
      </c>
      <c r="E31" s="397" t="s">
        <v>122</v>
      </c>
      <c r="F31" s="397" t="s">
        <v>122</v>
      </c>
      <c r="G31" s="397" t="s">
        <v>122</v>
      </c>
      <c r="H31" s="397" t="s">
        <v>122</v>
      </c>
      <c r="I31" s="397" t="s">
        <v>122</v>
      </c>
      <c r="J31" s="397" t="s">
        <v>122</v>
      </c>
      <c r="K31" s="397" t="s">
        <v>122</v>
      </c>
      <c r="L31" s="397" t="s">
        <v>122</v>
      </c>
      <c r="M31" s="397" t="s">
        <v>122</v>
      </c>
      <c r="N31" s="397" t="s">
        <v>122</v>
      </c>
      <c r="O31" s="397" t="s">
        <v>122</v>
      </c>
      <c r="P31" s="397" t="s">
        <v>122</v>
      </c>
      <c r="Q31" s="397" t="s">
        <v>122</v>
      </c>
      <c r="R31" s="397" t="s">
        <v>122</v>
      </c>
      <c r="S31" s="397" t="s">
        <v>122</v>
      </c>
      <c r="T31" s="397" t="s">
        <v>122</v>
      </c>
      <c r="U31" s="397" t="s">
        <v>122</v>
      </c>
      <c r="V31" s="397" t="s">
        <v>122</v>
      </c>
      <c r="W31" s="397" t="s">
        <v>122</v>
      </c>
      <c r="X31" s="397" t="s">
        <v>122</v>
      </c>
      <c r="Y31" s="397" t="s">
        <v>122</v>
      </c>
      <c r="Z31" s="397" t="s">
        <v>122</v>
      </c>
      <c r="AA31" s="397" t="s">
        <v>122</v>
      </c>
      <c r="AB31" s="397" t="s">
        <v>122</v>
      </c>
      <c r="AC31" s="397" t="s">
        <v>122</v>
      </c>
      <c r="AD31" s="397" t="s">
        <v>122</v>
      </c>
      <c r="AE31" s="397" t="s">
        <v>122</v>
      </c>
      <c r="AF31" s="397" t="s">
        <v>122</v>
      </c>
      <c r="AG31" s="397" t="s">
        <v>122</v>
      </c>
      <c r="AH31" s="397" t="s">
        <v>122</v>
      </c>
      <c r="AI31" s="397" t="s">
        <v>122</v>
      </c>
      <c r="AJ31" s="397" t="s">
        <v>122</v>
      </c>
      <c r="AK31" s="397" t="s">
        <v>122</v>
      </c>
      <c r="AL31" s="361">
        <v>0</v>
      </c>
      <c r="AM31" s="361">
        <v>0</v>
      </c>
      <c r="AN31" s="361">
        <v>0</v>
      </c>
      <c r="AO31" s="361">
        <v>0</v>
      </c>
      <c r="AP31" s="361">
        <v>0</v>
      </c>
      <c r="AQ31" s="361">
        <v>0</v>
      </c>
      <c r="AR31" s="361">
        <v>0</v>
      </c>
      <c r="AS31" s="361">
        <v>0</v>
      </c>
      <c r="AT31" s="477">
        <v>0</v>
      </c>
      <c r="AU31" s="361">
        <v>0</v>
      </c>
      <c r="AV31" s="361">
        <v>0</v>
      </c>
      <c r="AW31" s="361"/>
      <c r="AX31" s="361"/>
      <c r="AY31" s="361">
        <v>0</v>
      </c>
      <c r="AZ31" s="361"/>
      <c r="BA31" s="361"/>
      <c r="BB31" s="361"/>
      <c r="BC31" s="361"/>
      <c r="BD31" s="361"/>
      <c r="BE31" s="361"/>
      <c r="BF31" s="361"/>
    </row>
    <row r="32" spans="1:58" ht="15.75" hidden="1" customHeight="1" x14ac:dyDescent="0.2">
      <c r="A32" s="141" t="s">
        <v>405</v>
      </c>
      <c r="B32" s="187" t="s">
        <v>421</v>
      </c>
      <c r="C32" s="397" t="s">
        <v>122</v>
      </c>
      <c r="D32" s="397" t="s">
        <v>122</v>
      </c>
      <c r="E32" s="397" t="s">
        <v>122</v>
      </c>
      <c r="F32" s="397" t="s">
        <v>122</v>
      </c>
      <c r="G32" s="397" t="s">
        <v>122</v>
      </c>
      <c r="H32" s="397" t="s">
        <v>122</v>
      </c>
      <c r="I32" s="397" t="s">
        <v>122</v>
      </c>
      <c r="J32" s="397" t="s">
        <v>122</v>
      </c>
      <c r="K32" s="397" t="s">
        <v>122</v>
      </c>
      <c r="L32" s="397" t="s">
        <v>122</v>
      </c>
      <c r="M32" s="397" t="s">
        <v>122</v>
      </c>
      <c r="N32" s="397" t="s">
        <v>122</v>
      </c>
      <c r="O32" s="397" t="s">
        <v>122</v>
      </c>
      <c r="P32" s="397" t="s">
        <v>122</v>
      </c>
      <c r="Q32" s="397" t="s">
        <v>122</v>
      </c>
      <c r="R32" s="397" t="s">
        <v>122</v>
      </c>
      <c r="S32" s="397" t="s">
        <v>122</v>
      </c>
      <c r="T32" s="397" t="s">
        <v>122</v>
      </c>
      <c r="U32" s="397" t="s">
        <v>122</v>
      </c>
      <c r="V32" s="397" t="s">
        <v>122</v>
      </c>
      <c r="W32" s="397" t="s">
        <v>122</v>
      </c>
      <c r="X32" s="397" t="s">
        <v>122</v>
      </c>
      <c r="Y32" s="397" t="s">
        <v>122</v>
      </c>
      <c r="Z32" s="397" t="s">
        <v>122</v>
      </c>
      <c r="AA32" s="397" t="s">
        <v>122</v>
      </c>
      <c r="AB32" s="397" t="s">
        <v>122</v>
      </c>
      <c r="AC32" s="397" t="s">
        <v>122</v>
      </c>
      <c r="AD32" s="397" t="s">
        <v>122</v>
      </c>
      <c r="AE32" s="397" t="s">
        <v>122</v>
      </c>
      <c r="AF32" s="397" t="s">
        <v>122</v>
      </c>
      <c r="AG32" s="397" t="s">
        <v>122</v>
      </c>
      <c r="AH32" s="397" t="s">
        <v>122</v>
      </c>
      <c r="AI32" s="397" t="s">
        <v>122</v>
      </c>
      <c r="AJ32" s="397" t="s">
        <v>122</v>
      </c>
      <c r="AK32" s="397"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2" customFormat="1" ht="15.75" hidden="1" customHeight="1" x14ac:dyDescent="0.2">
      <c r="A33" s="357" t="s">
        <v>606</v>
      </c>
      <c r="B33" s="358" t="s">
        <v>609</v>
      </c>
      <c r="C33" s="397" t="s">
        <v>122</v>
      </c>
      <c r="D33" s="397" t="s">
        <v>122</v>
      </c>
      <c r="E33" s="397" t="s">
        <v>122</v>
      </c>
      <c r="F33" s="397" t="s">
        <v>122</v>
      </c>
      <c r="G33" s="397" t="s">
        <v>122</v>
      </c>
      <c r="H33" s="397" t="s">
        <v>122</v>
      </c>
      <c r="I33" s="397" t="s">
        <v>122</v>
      </c>
      <c r="J33" s="397" t="s">
        <v>122</v>
      </c>
      <c r="K33" s="397" t="s">
        <v>122</v>
      </c>
      <c r="L33" s="397" t="s">
        <v>122</v>
      </c>
      <c r="M33" s="397" t="s">
        <v>122</v>
      </c>
      <c r="N33" s="397" t="s">
        <v>122</v>
      </c>
      <c r="O33" s="397" t="s">
        <v>122</v>
      </c>
      <c r="P33" s="397" t="s">
        <v>122</v>
      </c>
      <c r="Q33" s="397" t="s">
        <v>122</v>
      </c>
      <c r="R33" s="397" t="s">
        <v>122</v>
      </c>
      <c r="S33" s="397" t="s">
        <v>122</v>
      </c>
      <c r="T33" s="397" t="s">
        <v>122</v>
      </c>
      <c r="U33" s="397" t="s">
        <v>122</v>
      </c>
      <c r="V33" s="397" t="s">
        <v>122</v>
      </c>
      <c r="W33" s="397" t="s">
        <v>122</v>
      </c>
      <c r="X33" s="397" t="s">
        <v>122</v>
      </c>
      <c r="Y33" s="397" t="s">
        <v>122</v>
      </c>
      <c r="Z33" s="397" t="s">
        <v>122</v>
      </c>
      <c r="AA33" s="397" t="s">
        <v>122</v>
      </c>
      <c r="AB33" s="397" t="s">
        <v>122</v>
      </c>
      <c r="AC33" s="397" t="s">
        <v>122</v>
      </c>
      <c r="AD33" s="397" t="s">
        <v>122</v>
      </c>
      <c r="AE33" s="397" t="s">
        <v>122</v>
      </c>
      <c r="AF33" s="397" t="s">
        <v>122</v>
      </c>
      <c r="AG33" s="397" t="s">
        <v>122</v>
      </c>
      <c r="AH33" s="397" t="s">
        <v>122</v>
      </c>
      <c r="AI33" s="397" t="s">
        <v>122</v>
      </c>
      <c r="AJ33" s="397" t="s">
        <v>122</v>
      </c>
      <c r="AK33" s="397" t="s">
        <v>122</v>
      </c>
      <c r="AL33" s="361">
        <v>0</v>
      </c>
      <c r="AM33" s="361">
        <v>0</v>
      </c>
      <c r="AN33" s="361">
        <v>0</v>
      </c>
      <c r="AO33" s="361">
        <v>0</v>
      </c>
      <c r="AP33" s="361">
        <v>0</v>
      </c>
      <c r="AQ33" s="361">
        <v>0</v>
      </c>
      <c r="AR33" s="361">
        <v>0</v>
      </c>
      <c r="AS33" s="361">
        <v>0</v>
      </c>
      <c r="AT33" s="477">
        <v>0</v>
      </c>
      <c r="AU33" s="361">
        <v>0</v>
      </c>
      <c r="AV33" s="361">
        <v>0</v>
      </c>
      <c r="AW33" s="361"/>
      <c r="AX33" s="361"/>
      <c r="AY33" s="361">
        <v>0</v>
      </c>
      <c r="AZ33" s="361"/>
      <c r="BA33" s="361"/>
      <c r="BB33" s="361"/>
      <c r="BC33" s="361"/>
      <c r="BD33" s="361"/>
      <c r="BE33" s="361"/>
      <c r="BF33" s="361"/>
    </row>
    <row r="34" spans="1:59" s="362" customFormat="1" ht="15.75" hidden="1" customHeight="1" x14ac:dyDescent="0.2">
      <c r="A34" s="357" t="s">
        <v>607</v>
      </c>
      <c r="B34" s="358" t="s">
        <v>610</v>
      </c>
      <c r="C34" s="397" t="s">
        <v>122</v>
      </c>
      <c r="D34" s="397" t="s">
        <v>122</v>
      </c>
      <c r="E34" s="397" t="s">
        <v>122</v>
      </c>
      <c r="F34" s="397" t="s">
        <v>122</v>
      </c>
      <c r="G34" s="397" t="s">
        <v>122</v>
      </c>
      <c r="H34" s="397" t="s">
        <v>122</v>
      </c>
      <c r="I34" s="397" t="s">
        <v>122</v>
      </c>
      <c r="J34" s="397" t="s">
        <v>122</v>
      </c>
      <c r="K34" s="397" t="s">
        <v>122</v>
      </c>
      <c r="L34" s="397" t="s">
        <v>122</v>
      </c>
      <c r="M34" s="397" t="s">
        <v>122</v>
      </c>
      <c r="N34" s="397" t="s">
        <v>122</v>
      </c>
      <c r="O34" s="397" t="s">
        <v>122</v>
      </c>
      <c r="P34" s="397" t="s">
        <v>122</v>
      </c>
      <c r="Q34" s="397" t="s">
        <v>122</v>
      </c>
      <c r="R34" s="397" t="s">
        <v>122</v>
      </c>
      <c r="S34" s="397" t="s">
        <v>122</v>
      </c>
      <c r="T34" s="397" t="s">
        <v>122</v>
      </c>
      <c r="U34" s="397" t="s">
        <v>122</v>
      </c>
      <c r="V34" s="397" t="s">
        <v>122</v>
      </c>
      <c r="W34" s="397" t="s">
        <v>122</v>
      </c>
      <c r="X34" s="397" t="s">
        <v>122</v>
      </c>
      <c r="Y34" s="397" t="s">
        <v>122</v>
      </c>
      <c r="Z34" s="397" t="s">
        <v>122</v>
      </c>
      <c r="AA34" s="397" t="s">
        <v>122</v>
      </c>
      <c r="AB34" s="397" t="s">
        <v>122</v>
      </c>
      <c r="AC34" s="397" t="s">
        <v>122</v>
      </c>
      <c r="AD34" s="397" t="s">
        <v>122</v>
      </c>
      <c r="AE34" s="397" t="s">
        <v>122</v>
      </c>
      <c r="AF34" s="397" t="s">
        <v>122</v>
      </c>
      <c r="AG34" s="397" t="s">
        <v>122</v>
      </c>
      <c r="AH34" s="397" t="s">
        <v>122</v>
      </c>
      <c r="AI34" s="397" t="s">
        <v>122</v>
      </c>
      <c r="AJ34" s="397" t="s">
        <v>122</v>
      </c>
      <c r="AK34" s="397" t="s">
        <v>122</v>
      </c>
      <c r="AL34" s="361">
        <v>0</v>
      </c>
      <c r="AM34" s="361">
        <v>0</v>
      </c>
      <c r="AN34" s="361">
        <v>0</v>
      </c>
      <c r="AO34" s="361">
        <v>0</v>
      </c>
      <c r="AP34" s="361">
        <v>0</v>
      </c>
      <c r="AQ34" s="361">
        <v>0</v>
      </c>
      <c r="AR34" s="361">
        <v>0</v>
      </c>
      <c r="AS34" s="361">
        <v>0</v>
      </c>
      <c r="AT34" s="477">
        <v>0</v>
      </c>
      <c r="AU34" s="361">
        <v>0</v>
      </c>
      <c r="AV34" s="361">
        <v>0</v>
      </c>
      <c r="AW34" s="361"/>
      <c r="AX34" s="361"/>
      <c r="AY34" s="361">
        <v>0</v>
      </c>
      <c r="AZ34" s="361"/>
      <c r="BA34" s="361"/>
      <c r="BB34" s="361"/>
      <c r="BC34" s="361"/>
      <c r="BD34" s="361"/>
      <c r="BE34" s="361"/>
      <c r="BF34" s="361"/>
    </row>
    <row r="35" spans="1:59" s="362" customFormat="1" ht="15.75" hidden="1" customHeight="1" x14ac:dyDescent="0.2">
      <c r="A35" s="357" t="s">
        <v>608</v>
      </c>
      <c r="B35" s="358" t="s">
        <v>611</v>
      </c>
      <c r="C35" s="397" t="s">
        <v>122</v>
      </c>
      <c r="D35" s="397" t="s">
        <v>122</v>
      </c>
      <c r="E35" s="397" t="s">
        <v>122</v>
      </c>
      <c r="F35" s="397" t="s">
        <v>122</v>
      </c>
      <c r="G35" s="397" t="s">
        <v>122</v>
      </c>
      <c r="H35" s="397" t="s">
        <v>122</v>
      </c>
      <c r="I35" s="397" t="s">
        <v>122</v>
      </c>
      <c r="J35" s="397" t="s">
        <v>122</v>
      </c>
      <c r="K35" s="397" t="s">
        <v>122</v>
      </c>
      <c r="L35" s="397" t="s">
        <v>122</v>
      </c>
      <c r="M35" s="397" t="s">
        <v>122</v>
      </c>
      <c r="N35" s="397" t="s">
        <v>122</v>
      </c>
      <c r="O35" s="397" t="s">
        <v>122</v>
      </c>
      <c r="P35" s="397" t="s">
        <v>122</v>
      </c>
      <c r="Q35" s="397" t="s">
        <v>122</v>
      </c>
      <c r="R35" s="397" t="s">
        <v>122</v>
      </c>
      <c r="S35" s="397" t="s">
        <v>122</v>
      </c>
      <c r="T35" s="397" t="s">
        <v>122</v>
      </c>
      <c r="U35" s="397" t="s">
        <v>122</v>
      </c>
      <c r="V35" s="397" t="s">
        <v>122</v>
      </c>
      <c r="W35" s="397" t="s">
        <v>122</v>
      </c>
      <c r="X35" s="397" t="s">
        <v>122</v>
      </c>
      <c r="Y35" s="397" t="s">
        <v>122</v>
      </c>
      <c r="Z35" s="397" t="s">
        <v>122</v>
      </c>
      <c r="AA35" s="397" t="s">
        <v>122</v>
      </c>
      <c r="AB35" s="397" t="s">
        <v>122</v>
      </c>
      <c r="AC35" s="397" t="s">
        <v>122</v>
      </c>
      <c r="AD35" s="397" t="s">
        <v>122</v>
      </c>
      <c r="AE35" s="397" t="s">
        <v>122</v>
      </c>
      <c r="AF35" s="397" t="s">
        <v>122</v>
      </c>
      <c r="AG35" s="397" t="s">
        <v>122</v>
      </c>
      <c r="AH35" s="397" t="s">
        <v>122</v>
      </c>
      <c r="AI35" s="397" t="s">
        <v>122</v>
      </c>
      <c r="AJ35" s="397" t="s">
        <v>122</v>
      </c>
      <c r="AK35" s="397" t="s">
        <v>122</v>
      </c>
      <c r="AL35" s="361">
        <v>0</v>
      </c>
      <c r="AM35" s="361">
        <v>0</v>
      </c>
      <c r="AN35" s="361">
        <v>0</v>
      </c>
      <c r="AO35" s="361">
        <v>0</v>
      </c>
      <c r="AP35" s="361">
        <v>0</v>
      </c>
      <c r="AQ35" s="361">
        <v>0</v>
      </c>
      <c r="AR35" s="361">
        <v>0</v>
      </c>
      <c r="AS35" s="361">
        <v>0</v>
      </c>
      <c r="AT35" s="477">
        <v>0</v>
      </c>
      <c r="AU35" s="361">
        <v>0</v>
      </c>
      <c r="AV35" s="361">
        <v>0</v>
      </c>
      <c r="AW35" s="361"/>
      <c r="AX35" s="361"/>
      <c r="AY35" s="361">
        <v>0</v>
      </c>
      <c r="AZ35" s="361"/>
      <c r="BA35" s="361"/>
      <c r="BB35" s="361"/>
      <c r="BC35" s="361"/>
      <c r="BD35" s="361"/>
      <c r="BE35" s="361"/>
      <c r="BF35" s="361"/>
    </row>
    <row r="36" spans="1:59" s="362" customFormat="1" ht="15.75" customHeight="1" x14ac:dyDescent="0.2">
      <c r="A36" s="133" t="s">
        <v>417</v>
      </c>
      <c r="B36" s="140" t="s">
        <v>420</v>
      </c>
      <c r="C36" s="397" t="s">
        <v>122</v>
      </c>
      <c r="D36" s="397" t="s">
        <v>122</v>
      </c>
      <c r="E36" s="397" t="s">
        <v>122</v>
      </c>
      <c r="F36" s="397" t="s">
        <v>122</v>
      </c>
      <c r="G36" s="397" t="s">
        <v>122</v>
      </c>
      <c r="H36" s="397" t="s">
        <v>122</v>
      </c>
      <c r="I36" s="397" t="s">
        <v>122</v>
      </c>
      <c r="J36" s="397" t="s">
        <v>122</v>
      </c>
      <c r="K36" s="397" t="s">
        <v>122</v>
      </c>
      <c r="L36" s="397" t="s">
        <v>122</v>
      </c>
      <c r="M36" s="397" t="s">
        <v>122</v>
      </c>
      <c r="N36" s="397" t="s">
        <v>122</v>
      </c>
      <c r="O36" s="397" t="s">
        <v>122</v>
      </c>
      <c r="P36" s="397" t="s">
        <v>122</v>
      </c>
      <c r="Q36" s="397" t="s">
        <v>122</v>
      </c>
      <c r="R36" s="397" t="s">
        <v>122</v>
      </c>
      <c r="S36" s="397" t="s">
        <v>122</v>
      </c>
      <c r="T36" s="397" t="s">
        <v>122</v>
      </c>
      <c r="U36" s="397" t="s">
        <v>122</v>
      </c>
      <c r="V36" s="397" t="s">
        <v>122</v>
      </c>
      <c r="W36" s="397" t="s">
        <v>122</v>
      </c>
      <c r="X36" s="397" t="s">
        <v>122</v>
      </c>
      <c r="Y36" s="397" t="s">
        <v>122</v>
      </c>
      <c r="Z36" s="397" t="s">
        <v>122</v>
      </c>
      <c r="AA36" s="397" t="s">
        <v>122</v>
      </c>
      <c r="AB36" s="397" t="s">
        <v>122</v>
      </c>
      <c r="AC36" s="397" t="s">
        <v>122</v>
      </c>
      <c r="AD36" s="397" t="s">
        <v>122</v>
      </c>
      <c r="AE36" s="397" t="s">
        <v>122</v>
      </c>
      <c r="AF36" s="397" t="s">
        <v>122</v>
      </c>
      <c r="AG36" s="397" t="s">
        <v>122</v>
      </c>
      <c r="AH36" s="397" t="s">
        <v>122</v>
      </c>
      <c r="AI36" s="397" t="s">
        <v>122</v>
      </c>
      <c r="AJ36" s="397" t="s">
        <v>122</v>
      </c>
      <c r="AK36" s="397" t="s">
        <v>122</v>
      </c>
      <c r="AL36" s="360">
        <v>13163</v>
      </c>
      <c r="AM36" s="360">
        <v>13544</v>
      </c>
      <c r="AN36" s="360">
        <v>14201</v>
      </c>
      <c r="AO36" s="360">
        <v>14433</v>
      </c>
      <c r="AP36" s="360">
        <v>14986</v>
      </c>
      <c r="AQ36" s="360">
        <v>15026</v>
      </c>
      <c r="AR36" s="360">
        <v>16674</v>
      </c>
      <c r="AS36" s="360">
        <v>16813</v>
      </c>
      <c r="AT36" s="360">
        <v>16788</v>
      </c>
      <c r="AU36" s="360">
        <v>16884</v>
      </c>
      <c r="AV36" s="360">
        <v>16520</v>
      </c>
      <c r="AW36" s="360">
        <v>16937</v>
      </c>
      <c r="AX36" s="360">
        <v>17337</v>
      </c>
      <c r="AY36" s="360">
        <v>17507.357204</v>
      </c>
      <c r="AZ36" s="360">
        <v>17835</v>
      </c>
      <c r="BA36" s="360">
        <v>18133</v>
      </c>
      <c r="BB36" s="360">
        <v>18211</v>
      </c>
      <c r="BC36" s="360">
        <v>18223</v>
      </c>
      <c r="BD36" s="360">
        <v>18430</v>
      </c>
      <c r="BE36" s="360">
        <v>18739</v>
      </c>
      <c r="BF36" s="360">
        <v>18916</v>
      </c>
    </row>
    <row r="37" spans="1:59" s="362" customFormat="1" ht="15.75" customHeight="1" x14ac:dyDescent="0.2">
      <c r="A37" s="357" t="s">
        <v>606</v>
      </c>
      <c r="B37" s="358" t="s">
        <v>609</v>
      </c>
      <c r="C37" s="397" t="s">
        <v>122</v>
      </c>
      <c r="D37" s="397" t="s">
        <v>122</v>
      </c>
      <c r="E37" s="397" t="s">
        <v>122</v>
      </c>
      <c r="F37" s="397" t="s">
        <v>122</v>
      </c>
      <c r="G37" s="397" t="s">
        <v>122</v>
      </c>
      <c r="H37" s="397" t="s">
        <v>122</v>
      </c>
      <c r="I37" s="397" t="s">
        <v>122</v>
      </c>
      <c r="J37" s="397" t="s">
        <v>122</v>
      </c>
      <c r="K37" s="397" t="s">
        <v>122</v>
      </c>
      <c r="L37" s="397" t="s">
        <v>122</v>
      </c>
      <c r="M37" s="397" t="s">
        <v>122</v>
      </c>
      <c r="N37" s="397" t="s">
        <v>122</v>
      </c>
      <c r="O37" s="397" t="s">
        <v>122</v>
      </c>
      <c r="P37" s="397" t="s">
        <v>122</v>
      </c>
      <c r="Q37" s="397" t="s">
        <v>122</v>
      </c>
      <c r="R37" s="397" t="s">
        <v>122</v>
      </c>
      <c r="S37" s="397" t="s">
        <v>122</v>
      </c>
      <c r="T37" s="397" t="s">
        <v>122</v>
      </c>
      <c r="U37" s="397" t="s">
        <v>122</v>
      </c>
      <c r="V37" s="397" t="s">
        <v>122</v>
      </c>
      <c r="W37" s="397" t="s">
        <v>122</v>
      </c>
      <c r="X37" s="397" t="s">
        <v>122</v>
      </c>
      <c r="Y37" s="397" t="s">
        <v>122</v>
      </c>
      <c r="Z37" s="397" t="s">
        <v>122</v>
      </c>
      <c r="AA37" s="397" t="s">
        <v>122</v>
      </c>
      <c r="AB37" s="397" t="s">
        <v>122</v>
      </c>
      <c r="AC37" s="397" t="s">
        <v>122</v>
      </c>
      <c r="AD37" s="397" t="s">
        <v>122</v>
      </c>
      <c r="AE37" s="397" t="s">
        <v>122</v>
      </c>
      <c r="AF37" s="397" t="s">
        <v>122</v>
      </c>
      <c r="AG37" s="397" t="s">
        <v>122</v>
      </c>
      <c r="AH37" s="397" t="s">
        <v>122</v>
      </c>
      <c r="AI37" s="397" t="s">
        <v>122</v>
      </c>
      <c r="AJ37" s="397" t="s">
        <v>122</v>
      </c>
      <c r="AK37" s="397" t="s">
        <v>122</v>
      </c>
      <c r="AL37" s="361">
        <v>10035</v>
      </c>
      <c r="AM37" s="361">
        <v>9670</v>
      </c>
      <c r="AN37" s="361">
        <v>10702</v>
      </c>
      <c r="AO37" s="361">
        <v>10899</v>
      </c>
      <c r="AP37" s="361">
        <v>11477</v>
      </c>
      <c r="AQ37" s="361">
        <v>11699</v>
      </c>
      <c r="AR37" s="361">
        <v>13213</v>
      </c>
      <c r="AS37" s="361">
        <v>13215</v>
      </c>
      <c r="AT37" s="477">
        <v>13589</v>
      </c>
      <c r="AU37" s="361">
        <v>13621</v>
      </c>
      <c r="AV37" s="361">
        <v>12789</v>
      </c>
      <c r="AW37" s="361">
        <v>13195</v>
      </c>
      <c r="AX37" s="361">
        <v>13436</v>
      </c>
      <c r="AY37" s="361">
        <v>12493.523827000001</v>
      </c>
      <c r="AZ37" s="361">
        <v>13585</v>
      </c>
      <c r="BA37" s="361">
        <v>13666</v>
      </c>
      <c r="BB37" s="361">
        <v>13023</v>
      </c>
      <c r="BC37" s="361">
        <v>12504</v>
      </c>
      <c r="BD37" s="361">
        <v>12204</v>
      </c>
      <c r="BE37" s="361">
        <v>12138</v>
      </c>
      <c r="BF37" s="361">
        <v>12524</v>
      </c>
    </row>
    <row r="38" spans="1:59" s="362" customFormat="1" ht="15.75" customHeight="1" x14ac:dyDescent="0.2">
      <c r="A38" s="357" t="s">
        <v>607</v>
      </c>
      <c r="B38" s="358" t="s">
        <v>610</v>
      </c>
      <c r="C38" s="397" t="s">
        <v>122</v>
      </c>
      <c r="D38" s="397" t="s">
        <v>122</v>
      </c>
      <c r="E38" s="397" t="s">
        <v>122</v>
      </c>
      <c r="F38" s="397" t="s">
        <v>122</v>
      </c>
      <c r="G38" s="397" t="s">
        <v>122</v>
      </c>
      <c r="H38" s="397" t="s">
        <v>122</v>
      </c>
      <c r="I38" s="397" t="s">
        <v>122</v>
      </c>
      <c r="J38" s="397" t="s">
        <v>122</v>
      </c>
      <c r="K38" s="397" t="s">
        <v>122</v>
      </c>
      <c r="L38" s="397" t="s">
        <v>122</v>
      </c>
      <c r="M38" s="397" t="s">
        <v>122</v>
      </c>
      <c r="N38" s="397" t="s">
        <v>122</v>
      </c>
      <c r="O38" s="397" t="s">
        <v>122</v>
      </c>
      <c r="P38" s="397" t="s">
        <v>122</v>
      </c>
      <c r="Q38" s="397" t="s">
        <v>122</v>
      </c>
      <c r="R38" s="397" t="s">
        <v>122</v>
      </c>
      <c r="S38" s="397" t="s">
        <v>122</v>
      </c>
      <c r="T38" s="397" t="s">
        <v>122</v>
      </c>
      <c r="U38" s="397" t="s">
        <v>122</v>
      </c>
      <c r="V38" s="397" t="s">
        <v>122</v>
      </c>
      <c r="W38" s="397" t="s">
        <v>122</v>
      </c>
      <c r="X38" s="397" t="s">
        <v>122</v>
      </c>
      <c r="Y38" s="397" t="s">
        <v>122</v>
      </c>
      <c r="Z38" s="397" t="s">
        <v>122</v>
      </c>
      <c r="AA38" s="397" t="s">
        <v>122</v>
      </c>
      <c r="AB38" s="397" t="s">
        <v>122</v>
      </c>
      <c r="AC38" s="397" t="s">
        <v>122</v>
      </c>
      <c r="AD38" s="397" t="s">
        <v>122</v>
      </c>
      <c r="AE38" s="397" t="s">
        <v>122</v>
      </c>
      <c r="AF38" s="397" t="s">
        <v>122</v>
      </c>
      <c r="AG38" s="397" t="s">
        <v>122</v>
      </c>
      <c r="AH38" s="397" t="s">
        <v>122</v>
      </c>
      <c r="AI38" s="397" t="s">
        <v>122</v>
      </c>
      <c r="AJ38" s="397" t="s">
        <v>122</v>
      </c>
      <c r="AK38" s="397" t="s">
        <v>122</v>
      </c>
      <c r="AL38" s="361">
        <v>2336</v>
      </c>
      <c r="AM38" s="361">
        <v>3062</v>
      </c>
      <c r="AN38" s="361">
        <v>2672</v>
      </c>
      <c r="AO38" s="361">
        <v>2730</v>
      </c>
      <c r="AP38" s="361">
        <v>2719</v>
      </c>
      <c r="AQ38" s="361">
        <v>2524</v>
      </c>
      <c r="AR38" s="361">
        <v>2625</v>
      </c>
      <c r="AS38" s="361">
        <v>2738</v>
      </c>
      <c r="AT38" s="477">
        <v>2377</v>
      </c>
      <c r="AU38" s="361">
        <v>2388</v>
      </c>
      <c r="AV38" s="361">
        <v>2876</v>
      </c>
      <c r="AW38" s="361">
        <v>2918</v>
      </c>
      <c r="AX38" s="361">
        <v>2909</v>
      </c>
      <c r="AY38" s="361">
        <v>3729.690329</v>
      </c>
      <c r="AZ38" s="361">
        <v>3072</v>
      </c>
      <c r="BA38" s="361">
        <v>3291</v>
      </c>
      <c r="BB38" s="361">
        <v>4072</v>
      </c>
      <c r="BC38" s="361">
        <v>4637</v>
      </c>
      <c r="BD38" s="361">
        <v>5175</v>
      </c>
      <c r="BE38" s="361">
        <v>5529</v>
      </c>
      <c r="BF38" s="361">
        <v>5386</v>
      </c>
    </row>
    <row r="39" spans="1:59" s="362" customFormat="1" ht="15.75" customHeight="1" x14ac:dyDescent="0.2">
      <c r="A39" s="357" t="s">
        <v>608</v>
      </c>
      <c r="B39" s="358" t="s">
        <v>611</v>
      </c>
      <c r="C39" s="397" t="s">
        <v>122</v>
      </c>
      <c r="D39" s="397" t="s">
        <v>122</v>
      </c>
      <c r="E39" s="397" t="s">
        <v>122</v>
      </c>
      <c r="F39" s="397" t="s">
        <v>122</v>
      </c>
      <c r="G39" s="397" t="s">
        <v>122</v>
      </c>
      <c r="H39" s="397" t="s">
        <v>122</v>
      </c>
      <c r="I39" s="397" t="s">
        <v>122</v>
      </c>
      <c r="J39" s="397" t="s">
        <v>122</v>
      </c>
      <c r="K39" s="397" t="s">
        <v>122</v>
      </c>
      <c r="L39" s="397" t="s">
        <v>122</v>
      </c>
      <c r="M39" s="397" t="s">
        <v>122</v>
      </c>
      <c r="N39" s="397" t="s">
        <v>122</v>
      </c>
      <c r="O39" s="397" t="s">
        <v>122</v>
      </c>
      <c r="P39" s="397" t="s">
        <v>122</v>
      </c>
      <c r="Q39" s="397" t="s">
        <v>122</v>
      </c>
      <c r="R39" s="397" t="s">
        <v>122</v>
      </c>
      <c r="S39" s="397" t="s">
        <v>122</v>
      </c>
      <c r="T39" s="397" t="s">
        <v>122</v>
      </c>
      <c r="U39" s="397" t="s">
        <v>122</v>
      </c>
      <c r="V39" s="397" t="s">
        <v>122</v>
      </c>
      <c r="W39" s="397" t="s">
        <v>122</v>
      </c>
      <c r="X39" s="397" t="s">
        <v>122</v>
      </c>
      <c r="Y39" s="397" t="s">
        <v>122</v>
      </c>
      <c r="Z39" s="397" t="s">
        <v>122</v>
      </c>
      <c r="AA39" s="397" t="s">
        <v>122</v>
      </c>
      <c r="AB39" s="397" t="s">
        <v>122</v>
      </c>
      <c r="AC39" s="397" t="s">
        <v>122</v>
      </c>
      <c r="AD39" s="397" t="s">
        <v>122</v>
      </c>
      <c r="AE39" s="397" t="s">
        <v>122</v>
      </c>
      <c r="AF39" s="397" t="s">
        <v>122</v>
      </c>
      <c r="AG39" s="397" t="s">
        <v>122</v>
      </c>
      <c r="AH39" s="397" t="s">
        <v>122</v>
      </c>
      <c r="AI39" s="397" t="s">
        <v>122</v>
      </c>
      <c r="AJ39" s="397" t="s">
        <v>122</v>
      </c>
      <c r="AK39" s="397" t="s">
        <v>122</v>
      </c>
      <c r="AL39" s="361">
        <v>792</v>
      </c>
      <c r="AM39" s="361">
        <v>812</v>
      </c>
      <c r="AN39" s="361">
        <v>827</v>
      </c>
      <c r="AO39" s="361">
        <v>804</v>
      </c>
      <c r="AP39" s="361">
        <v>790</v>
      </c>
      <c r="AQ39" s="361">
        <v>803</v>
      </c>
      <c r="AR39" s="361">
        <v>836</v>
      </c>
      <c r="AS39" s="361">
        <v>860</v>
      </c>
      <c r="AT39" s="477">
        <v>822</v>
      </c>
      <c r="AU39" s="361">
        <v>875</v>
      </c>
      <c r="AV39" s="361">
        <v>855</v>
      </c>
      <c r="AW39" s="361">
        <v>824</v>
      </c>
      <c r="AX39" s="361">
        <v>992</v>
      </c>
      <c r="AY39" s="361">
        <v>1284.1430479999999</v>
      </c>
      <c r="AZ39" s="361">
        <v>1178</v>
      </c>
      <c r="BA39" s="361">
        <v>1176</v>
      </c>
      <c r="BB39" s="361">
        <v>1116</v>
      </c>
      <c r="BC39" s="361">
        <v>1082</v>
      </c>
      <c r="BD39" s="361">
        <v>1051</v>
      </c>
      <c r="BE39" s="361">
        <v>1072</v>
      </c>
      <c r="BF39" s="361">
        <v>1006</v>
      </c>
    </row>
    <row r="40" spans="1:59" ht="15.75" customHeight="1" x14ac:dyDescent="0.2">
      <c r="A40" s="141" t="s">
        <v>405</v>
      </c>
      <c r="B40" s="187" t="s">
        <v>421</v>
      </c>
      <c r="C40" s="397" t="s">
        <v>122</v>
      </c>
      <c r="D40" s="397" t="s">
        <v>122</v>
      </c>
      <c r="E40" s="397" t="s">
        <v>122</v>
      </c>
      <c r="F40" s="397" t="s">
        <v>122</v>
      </c>
      <c r="G40" s="397" t="s">
        <v>122</v>
      </c>
      <c r="H40" s="397" t="s">
        <v>122</v>
      </c>
      <c r="I40" s="397" t="s">
        <v>122</v>
      </c>
      <c r="J40" s="397" t="s">
        <v>122</v>
      </c>
      <c r="K40" s="397" t="s">
        <v>122</v>
      </c>
      <c r="L40" s="397" t="s">
        <v>122</v>
      </c>
      <c r="M40" s="397" t="s">
        <v>122</v>
      </c>
      <c r="N40" s="397" t="s">
        <v>122</v>
      </c>
      <c r="O40" s="397" t="s">
        <v>122</v>
      </c>
      <c r="P40" s="397" t="s">
        <v>122</v>
      </c>
      <c r="Q40" s="397" t="s">
        <v>122</v>
      </c>
      <c r="R40" s="397" t="s">
        <v>122</v>
      </c>
      <c r="S40" s="397" t="s">
        <v>122</v>
      </c>
      <c r="T40" s="397" t="s">
        <v>122</v>
      </c>
      <c r="U40" s="397" t="s">
        <v>122</v>
      </c>
      <c r="V40" s="397" t="s">
        <v>122</v>
      </c>
      <c r="W40" s="397" t="s">
        <v>122</v>
      </c>
      <c r="X40" s="397" t="s">
        <v>122</v>
      </c>
      <c r="Y40" s="397" t="s">
        <v>122</v>
      </c>
      <c r="Z40" s="397" t="s">
        <v>122</v>
      </c>
      <c r="AA40" s="397" t="s">
        <v>122</v>
      </c>
      <c r="AB40" s="397" t="s">
        <v>122</v>
      </c>
      <c r="AC40" s="397" t="s">
        <v>122</v>
      </c>
      <c r="AD40" s="397" t="s">
        <v>122</v>
      </c>
      <c r="AE40" s="397" t="s">
        <v>122</v>
      </c>
      <c r="AF40" s="397" t="s">
        <v>122</v>
      </c>
      <c r="AG40" s="397" t="s">
        <v>122</v>
      </c>
      <c r="AH40" s="397" t="s">
        <v>122</v>
      </c>
      <c r="AI40" s="397" t="s">
        <v>122</v>
      </c>
      <c r="AJ40" s="397" t="s">
        <v>122</v>
      </c>
      <c r="AK40" s="397"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2" customFormat="1" ht="15.75" customHeight="1" x14ac:dyDescent="0.2">
      <c r="A41" s="357" t="s">
        <v>606</v>
      </c>
      <c r="B41" s="358" t="s">
        <v>609</v>
      </c>
      <c r="C41" s="397" t="s">
        <v>122</v>
      </c>
      <c r="D41" s="397" t="s">
        <v>122</v>
      </c>
      <c r="E41" s="397" t="s">
        <v>122</v>
      </c>
      <c r="F41" s="397" t="s">
        <v>122</v>
      </c>
      <c r="G41" s="397" t="s">
        <v>122</v>
      </c>
      <c r="H41" s="397" t="s">
        <v>122</v>
      </c>
      <c r="I41" s="397" t="s">
        <v>122</v>
      </c>
      <c r="J41" s="397" t="s">
        <v>122</v>
      </c>
      <c r="K41" s="397" t="s">
        <v>122</v>
      </c>
      <c r="L41" s="397" t="s">
        <v>122</v>
      </c>
      <c r="M41" s="397" t="s">
        <v>122</v>
      </c>
      <c r="N41" s="397" t="s">
        <v>122</v>
      </c>
      <c r="O41" s="397" t="s">
        <v>122</v>
      </c>
      <c r="P41" s="397" t="s">
        <v>122</v>
      </c>
      <c r="Q41" s="397" t="s">
        <v>122</v>
      </c>
      <c r="R41" s="397" t="s">
        <v>122</v>
      </c>
      <c r="S41" s="397" t="s">
        <v>122</v>
      </c>
      <c r="T41" s="397" t="s">
        <v>122</v>
      </c>
      <c r="U41" s="397" t="s">
        <v>122</v>
      </c>
      <c r="V41" s="397" t="s">
        <v>122</v>
      </c>
      <c r="W41" s="397" t="s">
        <v>122</v>
      </c>
      <c r="X41" s="397" t="s">
        <v>122</v>
      </c>
      <c r="Y41" s="397" t="s">
        <v>122</v>
      </c>
      <c r="Z41" s="397" t="s">
        <v>122</v>
      </c>
      <c r="AA41" s="397" t="s">
        <v>122</v>
      </c>
      <c r="AB41" s="397" t="s">
        <v>122</v>
      </c>
      <c r="AC41" s="397" t="s">
        <v>122</v>
      </c>
      <c r="AD41" s="397" t="s">
        <v>122</v>
      </c>
      <c r="AE41" s="397" t="s">
        <v>122</v>
      </c>
      <c r="AF41" s="397" t="s">
        <v>122</v>
      </c>
      <c r="AG41" s="397" t="s">
        <v>122</v>
      </c>
      <c r="AH41" s="397" t="s">
        <v>122</v>
      </c>
      <c r="AI41" s="397" t="s">
        <v>122</v>
      </c>
      <c r="AJ41" s="397" t="s">
        <v>122</v>
      </c>
      <c r="AK41" s="397" t="s">
        <v>122</v>
      </c>
      <c r="AL41" s="361">
        <v>-22</v>
      </c>
      <c r="AM41" s="361">
        <v>-22</v>
      </c>
      <c r="AN41" s="361">
        <v>-29</v>
      </c>
      <c r="AO41" s="361">
        <v>-32</v>
      </c>
      <c r="AP41" s="361">
        <v>-34</v>
      </c>
      <c r="AQ41" s="361">
        <v>-31</v>
      </c>
      <c r="AR41" s="361">
        <v>-58</v>
      </c>
      <c r="AS41" s="361">
        <v>-48</v>
      </c>
      <c r="AT41" s="477">
        <v>-35</v>
      </c>
      <c r="AU41" s="361">
        <v>-28</v>
      </c>
      <c r="AV41" s="361">
        <v>-29</v>
      </c>
      <c r="AW41" s="361">
        <v>-40</v>
      </c>
      <c r="AX41" s="361">
        <v>-44</v>
      </c>
      <c r="AY41" s="361">
        <v>-46.383533</v>
      </c>
      <c r="AZ41" s="361">
        <v>-51</v>
      </c>
      <c r="BA41" s="361">
        <v>-55</v>
      </c>
      <c r="BB41" s="361">
        <v>-65</v>
      </c>
      <c r="BC41" s="361">
        <v>-66</v>
      </c>
      <c r="BD41" s="361">
        <v>-70</v>
      </c>
      <c r="BE41" s="361">
        <v>-75</v>
      </c>
      <c r="BF41" s="361">
        <v>-81</v>
      </c>
    </row>
    <row r="42" spans="1:59" s="362" customFormat="1" ht="15.75" customHeight="1" x14ac:dyDescent="0.2">
      <c r="A42" s="357" t="s">
        <v>607</v>
      </c>
      <c r="B42" s="358" t="s">
        <v>610</v>
      </c>
      <c r="C42" s="397" t="s">
        <v>122</v>
      </c>
      <c r="D42" s="397" t="s">
        <v>122</v>
      </c>
      <c r="E42" s="397" t="s">
        <v>122</v>
      </c>
      <c r="F42" s="397" t="s">
        <v>122</v>
      </c>
      <c r="G42" s="397" t="s">
        <v>122</v>
      </c>
      <c r="H42" s="397" t="s">
        <v>122</v>
      </c>
      <c r="I42" s="397" t="s">
        <v>122</v>
      </c>
      <c r="J42" s="397" t="s">
        <v>122</v>
      </c>
      <c r="K42" s="397" t="s">
        <v>122</v>
      </c>
      <c r="L42" s="397" t="s">
        <v>122</v>
      </c>
      <c r="M42" s="397" t="s">
        <v>122</v>
      </c>
      <c r="N42" s="397" t="s">
        <v>122</v>
      </c>
      <c r="O42" s="397" t="s">
        <v>122</v>
      </c>
      <c r="P42" s="397" t="s">
        <v>122</v>
      </c>
      <c r="Q42" s="397" t="s">
        <v>122</v>
      </c>
      <c r="R42" s="397" t="s">
        <v>122</v>
      </c>
      <c r="S42" s="397" t="s">
        <v>122</v>
      </c>
      <c r="T42" s="397" t="s">
        <v>122</v>
      </c>
      <c r="U42" s="397" t="s">
        <v>122</v>
      </c>
      <c r="V42" s="397" t="s">
        <v>122</v>
      </c>
      <c r="W42" s="397" t="s">
        <v>122</v>
      </c>
      <c r="X42" s="397" t="s">
        <v>122</v>
      </c>
      <c r="Y42" s="397" t="s">
        <v>122</v>
      </c>
      <c r="Z42" s="397" t="s">
        <v>122</v>
      </c>
      <c r="AA42" s="397" t="s">
        <v>122</v>
      </c>
      <c r="AB42" s="397" t="s">
        <v>122</v>
      </c>
      <c r="AC42" s="397" t="s">
        <v>122</v>
      </c>
      <c r="AD42" s="397" t="s">
        <v>122</v>
      </c>
      <c r="AE42" s="397" t="s">
        <v>122</v>
      </c>
      <c r="AF42" s="397" t="s">
        <v>122</v>
      </c>
      <c r="AG42" s="397" t="s">
        <v>122</v>
      </c>
      <c r="AH42" s="397" t="s">
        <v>122</v>
      </c>
      <c r="AI42" s="397" t="s">
        <v>122</v>
      </c>
      <c r="AJ42" s="397" t="s">
        <v>122</v>
      </c>
      <c r="AK42" s="397" t="s">
        <v>122</v>
      </c>
      <c r="AL42" s="361">
        <v>-64</v>
      </c>
      <c r="AM42" s="361">
        <v>-77</v>
      </c>
      <c r="AN42" s="361">
        <v>-78</v>
      </c>
      <c r="AO42" s="361">
        <v>-78</v>
      </c>
      <c r="AP42" s="361">
        <v>-80</v>
      </c>
      <c r="AQ42" s="361">
        <v>-89</v>
      </c>
      <c r="AR42" s="361">
        <v>-86</v>
      </c>
      <c r="AS42" s="361">
        <v>-90</v>
      </c>
      <c r="AT42" s="477">
        <v>-70</v>
      </c>
      <c r="AU42" s="361">
        <v>-74</v>
      </c>
      <c r="AV42" s="361">
        <v>-79</v>
      </c>
      <c r="AW42" s="361">
        <v>-89</v>
      </c>
      <c r="AX42" s="361">
        <v>-83</v>
      </c>
      <c r="AY42" s="361">
        <v>-91.765004000000005</v>
      </c>
      <c r="AZ42" s="361">
        <v>-95</v>
      </c>
      <c r="BA42" s="361">
        <v>-118</v>
      </c>
      <c r="BB42" s="361">
        <v>-134</v>
      </c>
      <c r="BC42" s="361">
        <v>-171</v>
      </c>
      <c r="BD42" s="361">
        <v>-180</v>
      </c>
      <c r="BE42" s="361">
        <v>-197</v>
      </c>
      <c r="BF42" s="361">
        <v>-210</v>
      </c>
    </row>
    <row r="43" spans="1:59" s="362" customFormat="1" ht="15.75" customHeight="1" x14ac:dyDescent="0.2">
      <c r="A43" s="357" t="s">
        <v>608</v>
      </c>
      <c r="B43" s="358" t="s">
        <v>611</v>
      </c>
      <c r="C43" s="397" t="s">
        <v>122</v>
      </c>
      <c r="D43" s="397" t="s">
        <v>122</v>
      </c>
      <c r="E43" s="397" t="s">
        <v>122</v>
      </c>
      <c r="F43" s="397" t="s">
        <v>122</v>
      </c>
      <c r="G43" s="397" t="s">
        <v>122</v>
      </c>
      <c r="H43" s="397" t="s">
        <v>122</v>
      </c>
      <c r="I43" s="397" t="s">
        <v>122</v>
      </c>
      <c r="J43" s="397" t="s">
        <v>122</v>
      </c>
      <c r="K43" s="397" t="s">
        <v>122</v>
      </c>
      <c r="L43" s="397" t="s">
        <v>122</v>
      </c>
      <c r="M43" s="397" t="s">
        <v>122</v>
      </c>
      <c r="N43" s="397" t="s">
        <v>122</v>
      </c>
      <c r="O43" s="397" t="s">
        <v>122</v>
      </c>
      <c r="P43" s="397" t="s">
        <v>122</v>
      </c>
      <c r="Q43" s="397" t="s">
        <v>122</v>
      </c>
      <c r="R43" s="397" t="s">
        <v>122</v>
      </c>
      <c r="S43" s="397" t="s">
        <v>122</v>
      </c>
      <c r="T43" s="397" t="s">
        <v>122</v>
      </c>
      <c r="U43" s="397" t="s">
        <v>122</v>
      </c>
      <c r="V43" s="397" t="s">
        <v>122</v>
      </c>
      <c r="W43" s="397" t="s">
        <v>122</v>
      </c>
      <c r="X43" s="397" t="s">
        <v>122</v>
      </c>
      <c r="Y43" s="397" t="s">
        <v>122</v>
      </c>
      <c r="Z43" s="397" t="s">
        <v>122</v>
      </c>
      <c r="AA43" s="397" t="s">
        <v>122</v>
      </c>
      <c r="AB43" s="397" t="s">
        <v>122</v>
      </c>
      <c r="AC43" s="397" t="s">
        <v>122</v>
      </c>
      <c r="AD43" s="397" t="s">
        <v>122</v>
      </c>
      <c r="AE43" s="397" t="s">
        <v>122</v>
      </c>
      <c r="AF43" s="397" t="s">
        <v>122</v>
      </c>
      <c r="AG43" s="397" t="s">
        <v>122</v>
      </c>
      <c r="AH43" s="397" t="s">
        <v>122</v>
      </c>
      <c r="AI43" s="397" t="s">
        <v>122</v>
      </c>
      <c r="AJ43" s="397" t="s">
        <v>122</v>
      </c>
      <c r="AK43" s="397" t="s">
        <v>122</v>
      </c>
      <c r="AL43" s="361">
        <v>-332</v>
      </c>
      <c r="AM43" s="361">
        <v>-369</v>
      </c>
      <c r="AN43" s="361">
        <v>-363</v>
      </c>
      <c r="AO43" s="361">
        <v>-374</v>
      </c>
      <c r="AP43" s="361">
        <v>-375</v>
      </c>
      <c r="AQ43" s="361">
        <v>-376</v>
      </c>
      <c r="AR43" s="417">
        <v>-391</v>
      </c>
      <c r="AS43" s="361">
        <v>-380</v>
      </c>
      <c r="AT43" s="477">
        <v>-359</v>
      </c>
      <c r="AU43" s="361">
        <v>-386</v>
      </c>
      <c r="AV43" s="361">
        <v>-381</v>
      </c>
      <c r="AW43" s="361">
        <v>-405</v>
      </c>
      <c r="AX43" s="361">
        <v>-459</v>
      </c>
      <c r="AY43" s="361">
        <v>-454.12345499999998</v>
      </c>
      <c r="AZ43" s="361">
        <v>-449</v>
      </c>
      <c r="BA43" s="361">
        <v>-467</v>
      </c>
      <c r="BB43" s="361">
        <v>-461</v>
      </c>
      <c r="BC43" s="361">
        <v>-462</v>
      </c>
      <c r="BD43" s="361">
        <v>-488</v>
      </c>
      <c r="BE43" s="361">
        <v>-505</v>
      </c>
      <c r="BF43" s="361">
        <v>-506</v>
      </c>
    </row>
    <row r="44" spans="1:59" s="321" customFormat="1" ht="29.25" customHeight="1" x14ac:dyDescent="0.2">
      <c r="A44" s="123" t="s">
        <v>415</v>
      </c>
      <c r="B44" s="140" t="s">
        <v>418</v>
      </c>
      <c r="C44" s="397" t="s">
        <v>122</v>
      </c>
      <c r="D44" s="397" t="s">
        <v>122</v>
      </c>
      <c r="E44" s="397" t="s">
        <v>122</v>
      </c>
      <c r="F44" s="397" t="s">
        <v>122</v>
      </c>
      <c r="G44" s="397" t="s">
        <v>122</v>
      </c>
      <c r="H44" s="397" t="s">
        <v>122</v>
      </c>
      <c r="I44" s="397" t="s">
        <v>122</v>
      </c>
      <c r="J44" s="397" t="s">
        <v>122</v>
      </c>
      <c r="K44" s="397" t="s">
        <v>122</v>
      </c>
      <c r="L44" s="397" t="s">
        <v>122</v>
      </c>
      <c r="M44" s="397" t="s">
        <v>122</v>
      </c>
      <c r="N44" s="397" t="s">
        <v>122</v>
      </c>
      <c r="O44" s="397" t="s">
        <v>122</v>
      </c>
      <c r="P44" s="397" t="s">
        <v>122</v>
      </c>
      <c r="Q44" s="397" t="s">
        <v>122</v>
      </c>
      <c r="R44" s="397" t="s">
        <v>122</v>
      </c>
      <c r="S44" s="397" t="s">
        <v>122</v>
      </c>
      <c r="T44" s="397" t="s">
        <v>122</v>
      </c>
      <c r="U44" s="397" t="s">
        <v>122</v>
      </c>
      <c r="V44" s="397" t="s">
        <v>122</v>
      </c>
      <c r="W44" s="397" t="s">
        <v>122</v>
      </c>
      <c r="X44" s="397" t="s">
        <v>122</v>
      </c>
      <c r="Y44" s="397" t="s">
        <v>122</v>
      </c>
      <c r="Z44" s="397" t="s">
        <v>122</v>
      </c>
      <c r="AA44" s="397" t="s">
        <v>122</v>
      </c>
      <c r="AB44" s="397" t="s">
        <v>122</v>
      </c>
      <c r="AC44" s="397" t="s">
        <v>122</v>
      </c>
      <c r="AD44" s="397" t="s">
        <v>122</v>
      </c>
      <c r="AE44" s="397" t="s">
        <v>122</v>
      </c>
      <c r="AF44" s="397" t="s">
        <v>122</v>
      </c>
      <c r="AG44" s="397" t="s">
        <v>122</v>
      </c>
      <c r="AH44" s="397" t="s">
        <v>122</v>
      </c>
      <c r="AI44" s="397" t="s">
        <v>122</v>
      </c>
      <c r="AJ44" s="397" t="s">
        <v>122</v>
      </c>
      <c r="AK44" s="397" t="s">
        <v>122</v>
      </c>
      <c r="AL44" s="360">
        <v>1070</v>
      </c>
      <c r="AM44" s="360">
        <v>1032</v>
      </c>
      <c r="AN44" s="360">
        <v>988</v>
      </c>
      <c r="AO44" s="360">
        <v>934</v>
      </c>
      <c r="AP44" s="360">
        <v>1106</v>
      </c>
      <c r="AQ44" s="360">
        <v>1061</v>
      </c>
      <c r="AR44" s="360">
        <v>1028</v>
      </c>
      <c r="AS44" s="360">
        <v>9181</v>
      </c>
      <c r="AT44" s="351">
        <v>8290</v>
      </c>
      <c r="AU44" s="360">
        <v>7413</v>
      </c>
      <c r="AV44" s="360">
        <v>6878</v>
      </c>
      <c r="AW44" s="360">
        <v>6469</v>
      </c>
      <c r="AX44" s="360">
        <v>6009</v>
      </c>
      <c r="AY44" s="360">
        <v>5513.1244509999997</v>
      </c>
      <c r="AZ44" s="360">
        <v>5199</v>
      </c>
      <c r="BA44" s="360">
        <v>4941</v>
      </c>
      <c r="BB44" s="360">
        <v>4559</v>
      </c>
      <c r="BC44" s="360">
        <v>4256</v>
      </c>
      <c r="BD44" s="360">
        <v>4055</v>
      </c>
      <c r="BE44" s="360">
        <v>3777</v>
      </c>
      <c r="BF44" s="360">
        <v>3565</v>
      </c>
    </row>
    <row r="45" spans="1:59" s="321" customFormat="1" ht="15.75" customHeight="1" x14ac:dyDescent="0.2">
      <c r="A45" s="133" t="s">
        <v>423</v>
      </c>
      <c r="B45" s="140" t="s">
        <v>443</v>
      </c>
      <c r="C45" s="397" t="s">
        <v>122</v>
      </c>
      <c r="D45" s="397" t="s">
        <v>122</v>
      </c>
      <c r="E45" s="397" t="s">
        <v>122</v>
      </c>
      <c r="F45" s="397" t="s">
        <v>122</v>
      </c>
      <c r="G45" s="397" t="s">
        <v>122</v>
      </c>
      <c r="H45" s="397" t="s">
        <v>122</v>
      </c>
      <c r="I45" s="397" t="s">
        <v>122</v>
      </c>
      <c r="J45" s="397" t="s">
        <v>122</v>
      </c>
      <c r="K45" s="397" t="s">
        <v>122</v>
      </c>
      <c r="L45" s="397" t="s">
        <v>122</v>
      </c>
      <c r="M45" s="397" t="s">
        <v>122</v>
      </c>
      <c r="N45" s="397" t="s">
        <v>122</v>
      </c>
      <c r="O45" s="397" t="s">
        <v>122</v>
      </c>
      <c r="P45" s="397" t="s">
        <v>122</v>
      </c>
      <c r="Q45" s="397" t="s">
        <v>122</v>
      </c>
      <c r="R45" s="397" t="s">
        <v>122</v>
      </c>
      <c r="S45" s="397" t="s">
        <v>122</v>
      </c>
      <c r="T45" s="397" t="s">
        <v>122</v>
      </c>
      <c r="U45" s="397" t="s">
        <v>122</v>
      </c>
      <c r="V45" s="397" t="s">
        <v>122</v>
      </c>
      <c r="W45" s="397" t="s">
        <v>122</v>
      </c>
      <c r="X45" s="397" t="s">
        <v>122</v>
      </c>
      <c r="Y45" s="397" t="s">
        <v>122</v>
      </c>
      <c r="Z45" s="397" t="s">
        <v>122</v>
      </c>
      <c r="AA45" s="397" t="s">
        <v>122</v>
      </c>
      <c r="AB45" s="397" t="s">
        <v>122</v>
      </c>
      <c r="AC45" s="397" t="s">
        <v>122</v>
      </c>
      <c r="AD45" s="397" t="s">
        <v>122</v>
      </c>
      <c r="AE45" s="397" t="s">
        <v>122</v>
      </c>
      <c r="AF45" s="397" t="s">
        <v>122</v>
      </c>
      <c r="AG45" s="397" t="s">
        <v>122</v>
      </c>
      <c r="AH45" s="397" t="s">
        <v>122</v>
      </c>
      <c r="AI45" s="397" t="s">
        <v>122</v>
      </c>
      <c r="AJ45" s="397" t="s">
        <v>122</v>
      </c>
      <c r="AK45" s="397" t="s">
        <v>122</v>
      </c>
      <c r="AL45" s="360">
        <v>211116</v>
      </c>
      <c r="AM45" s="360">
        <v>213819</v>
      </c>
      <c r="AN45" s="360">
        <v>216475</v>
      </c>
      <c r="AO45" s="360">
        <v>220002</v>
      </c>
      <c r="AP45" s="360">
        <v>223115</v>
      </c>
      <c r="AQ45" s="360">
        <v>226216</v>
      </c>
      <c r="AR45" s="360">
        <v>231204</v>
      </c>
      <c r="AS45" s="360">
        <v>236952</v>
      </c>
      <c r="AT45" s="351">
        <v>230206</v>
      </c>
      <c r="AU45" s="360">
        <v>245031</v>
      </c>
      <c r="AV45" s="360">
        <v>237806</v>
      </c>
      <c r="AW45" s="360">
        <v>237576</v>
      </c>
      <c r="AX45" s="360">
        <v>231423</v>
      </c>
      <c r="AY45" s="360">
        <v>231817.17309000003</v>
      </c>
      <c r="AZ45" s="360">
        <v>233499</v>
      </c>
      <c r="BA45" s="360">
        <v>239593</v>
      </c>
      <c r="BB45" s="360">
        <v>242989</v>
      </c>
      <c r="BC45" s="360">
        <v>245883</v>
      </c>
      <c r="BD45" s="360">
        <v>243881</v>
      </c>
      <c r="BE45" s="360">
        <v>244725</v>
      </c>
      <c r="BF45" s="360">
        <v>241477</v>
      </c>
      <c r="BG45" s="788"/>
    </row>
    <row r="46" spans="1:59" s="321" customFormat="1" ht="15.75" customHeight="1" x14ac:dyDescent="0.2">
      <c r="A46" s="354"/>
      <c r="B46" s="35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65"/>
      <c r="AM46" s="365"/>
      <c r="AN46" s="365"/>
      <c r="AO46" s="365"/>
      <c r="AP46" s="365"/>
      <c r="AQ46" s="365"/>
      <c r="AR46" s="365"/>
      <c r="AS46" s="365"/>
      <c r="AT46" s="351"/>
      <c r="AU46" s="360"/>
      <c r="AV46" s="365"/>
      <c r="AW46" s="365"/>
      <c r="AX46" s="365"/>
      <c r="AY46" s="365"/>
      <c r="AZ46" s="365"/>
      <c r="BA46" s="365"/>
      <c r="BB46" s="365"/>
      <c r="BC46" s="365"/>
      <c r="BD46" s="365"/>
      <c r="BE46" s="365"/>
      <c r="BF46" s="365"/>
    </row>
    <row r="47" spans="1:59" s="362" customFormat="1" ht="29.25" customHeight="1" x14ac:dyDescent="0.2">
      <c r="A47" s="123" t="s">
        <v>510</v>
      </c>
      <c r="B47" s="356" t="s">
        <v>507</v>
      </c>
      <c r="C47" s="397" t="s">
        <v>122</v>
      </c>
      <c r="D47" s="397" t="s">
        <v>122</v>
      </c>
      <c r="E47" s="397" t="s">
        <v>122</v>
      </c>
      <c r="F47" s="397" t="s">
        <v>122</v>
      </c>
      <c r="G47" s="397" t="s">
        <v>122</v>
      </c>
      <c r="H47" s="397" t="s">
        <v>122</v>
      </c>
      <c r="I47" s="397" t="s">
        <v>122</v>
      </c>
      <c r="J47" s="397" t="s">
        <v>122</v>
      </c>
      <c r="K47" s="397" t="s">
        <v>122</v>
      </c>
      <c r="L47" s="397" t="s">
        <v>122</v>
      </c>
      <c r="M47" s="397" t="s">
        <v>122</v>
      </c>
      <c r="N47" s="397" t="s">
        <v>122</v>
      </c>
      <c r="O47" s="397" t="s">
        <v>122</v>
      </c>
      <c r="P47" s="397" t="s">
        <v>122</v>
      </c>
      <c r="Q47" s="397" t="s">
        <v>122</v>
      </c>
      <c r="R47" s="397" t="s">
        <v>122</v>
      </c>
      <c r="S47" s="397" t="s">
        <v>122</v>
      </c>
      <c r="T47" s="397" t="s">
        <v>122</v>
      </c>
      <c r="U47" s="397" t="s">
        <v>122</v>
      </c>
      <c r="V47" s="397" t="s">
        <v>122</v>
      </c>
      <c r="W47" s="397" t="s">
        <v>122</v>
      </c>
      <c r="X47" s="397" t="s">
        <v>122</v>
      </c>
      <c r="Y47" s="397" t="s">
        <v>122</v>
      </c>
      <c r="Z47" s="397" t="s">
        <v>122</v>
      </c>
      <c r="AA47" s="397" t="s">
        <v>122</v>
      </c>
      <c r="AB47" s="397" t="s">
        <v>122</v>
      </c>
      <c r="AC47" s="397" t="s">
        <v>122</v>
      </c>
      <c r="AD47" s="397" t="s">
        <v>122</v>
      </c>
      <c r="AE47" s="397" t="s">
        <v>122</v>
      </c>
      <c r="AF47" s="397" t="s">
        <v>122</v>
      </c>
      <c r="AG47" s="397" t="s">
        <v>122</v>
      </c>
      <c r="AH47" s="397" t="s">
        <v>122</v>
      </c>
      <c r="AI47" s="397" t="s">
        <v>122</v>
      </c>
      <c r="AJ47" s="397" t="s">
        <v>122</v>
      </c>
      <c r="AK47" s="397" t="s">
        <v>122</v>
      </c>
      <c r="AL47" s="360">
        <v>210046</v>
      </c>
      <c r="AM47" s="360">
        <v>212787</v>
      </c>
      <c r="AN47" s="360">
        <v>215487</v>
      </c>
      <c r="AO47" s="360">
        <v>219068</v>
      </c>
      <c r="AP47" s="360">
        <v>222009</v>
      </c>
      <c r="AQ47" s="360">
        <v>225155</v>
      </c>
      <c r="AR47" s="360">
        <v>230176</v>
      </c>
      <c r="AS47" s="360">
        <v>227771</v>
      </c>
      <c r="AT47" s="351">
        <v>229137</v>
      </c>
      <c r="AU47" s="360">
        <v>237618</v>
      </c>
      <c r="AV47" s="360">
        <v>230928</v>
      </c>
      <c r="AW47" s="360">
        <v>231107</v>
      </c>
      <c r="AX47" s="360">
        <v>225414</v>
      </c>
      <c r="AY47" s="360">
        <v>226304.04863900002</v>
      </c>
      <c r="AZ47" s="360">
        <v>228300</v>
      </c>
      <c r="BA47" s="360">
        <v>234651</v>
      </c>
      <c r="BB47" s="360">
        <v>238430</v>
      </c>
      <c r="BC47" s="360">
        <v>241627</v>
      </c>
      <c r="BD47" s="360">
        <v>239826</v>
      </c>
      <c r="BE47" s="360">
        <v>240948</v>
      </c>
      <c r="BF47" s="360">
        <v>237912</v>
      </c>
    </row>
    <row r="48" spans="1:59" s="362" customFormat="1" ht="15.75" customHeight="1" x14ac:dyDescent="0.2">
      <c r="A48" s="357" t="s">
        <v>606</v>
      </c>
      <c r="B48" s="358" t="s">
        <v>609</v>
      </c>
      <c r="C48" s="397" t="s">
        <v>122</v>
      </c>
      <c r="D48" s="397" t="s">
        <v>122</v>
      </c>
      <c r="E48" s="397" t="s">
        <v>122</v>
      </c>
      <c r="F48" s="397" t="s">
        <v>122</v>
      </c>
      <c r="G48" s="397" t="s">
        <v>122</v>
      </c>
      <c r="H48" s="397" t="s">
        <v>122</v>
      </c>
      <c r="I48" s="397" t="s">
        <v>122</v>
      </c>
      <c r="J48" s="397" t="s">
        <v>122</v>
      </c>
      <c r="K48" s="397" t="s">
        <v>122</v>
      </c>
      <c r="L48" s="397" t="s">
        <v>122</v>
      </c>
      <c r="M48" s="397" t="s">
        <v>122</v>
      </c>
      <c r="N48" s="397" t="s">
        <v>122</v>
      </c>
      <c r="O48" s="397" t="s">
        <v>122</v>
      </c>
      <c r="P48" s="397" t="s">
        <v>122</v>
      </c>
      <c r="Q48" s="397" t="s">
        <v>122</v>
      </c>
      <c r="R48" s="397" t="s">
        <v>122</v>
      </c>
      <c r="S48" s="397" t="s">
        <v>122</v>
      </c>
      <c r="T48" s="397" t="s">
        <v>122</v>
      </c>
      <c r="U48" s="397" t="s">
        <v>122</v>
      </c>
      <c r="V48" s="397" t="s">
        <v>122</v>
      </c>
      <c r="W48" s="397" t="s">
        <v>122</v>
      </c>
      <c r="X48" s="397" t="s">
        <v>122</v>
      </c>
      <c r="Y48" s="397" t="s">
        <v>122</v>
      </c>
      <c r="Z48" s="397" t="s">
        <v>122</v>
      </c>
      <c r="AA48" s="397" t="s">
        <v>122</v>
      </c>
      <c r="AB48" s="397" t="s">
        <v>122</v>
      </c>
      <c r="AC48" s="397" t="s">
        <v>122</v>
      </c>
      <c r="AD48" s="397" t="s">
        <v>122</v>
      </c>
      <c r="AE48" s="397" t="s">
        <v>122</v>
      </c>
      <c r="AF48" s="397" t="s">
        <v>122</v>
      </c>
      <c r="AG48" s="397" t="s">
        <v>122</v>
      </c>
      <c r="AH48" s="397" t="s">
        <v>122</v>
      </c>
      <c r="AI48" s="397" t="s">
        <v>122</v>
      </c>
      <c r="AJ48" s="397" t="s">
        <v>122</v>
      </c>
      <c r="AK48" s="397" t="s">
        <v>122</v>
      </c>
      <c r="AL48" s="361">
        <v>180560</v>
      </c>
      <c r="AM48" s="361">
        <v>183050</v>
      </c>
      <c r="AN48" s="361">
        <v>188196</v>
      </c>
      <c r="AO48" s="361">
        <v>191964</v>
      </c>
      <c r="AP48" s="361">
        <v>194391</v>
      </c>
      <c r="AQ48" s="361">
        <v>197638</v>
      </c>
      <c r="AR48" s="361">
        <v>202833</v>
      </c>
      <c r="AS48" s="361">
        <v>201972</v>
      </c>
      <c r="AT48" s="477">
        <v>204589</v>
      </c>
      <c r="AU48" s="361">
        <v>211105</v>
      </c>
      <c r="AV48" s="361">
        <v>202788</v>
      </c>
      <c r="AW48" s="361">
        <v>201826</v>
      </c>
      <c r="AX48" s="361">
        <v>182300</v>
      </c>
      <c r="AY48" s="361">
        <v>181603.117772</v>
      </c>
      <c r="AZ48" s="361">
        <v>184152</v>
      </c>
      <c r="BA48" s="361">
        <v>190096</v>
      </c>
      <c r="BB48" s="361">
        <v>192555</v>
      </c>
      <c r="BC48" s="361">
        <v>192414</v>
      </c>
      <c r="BD48" s="361">
        <v>189853</v>
      </c>
      <c r="BE48" s="361">
        <v>188082</v>
      </c>
      <c r="BF48" s="361">
        <v>195148</v>
      </c>
    </row>
    <row r="49" spans="1:58" s="362" customFormat="1" ht="15.75" customHeight="1" x14ac:dyDescent="0.2">
      <c r="A49" s="357" t="s">
        <v>607</v>
      </c>
      <c r="B49" s="358" t="s">
        <v>610</v>
      </c>
      <c r="C49" s="397" t="s">
        <v>122</v>
      </c>
      <c r="D49" s="397" t="s">
        <v>122</v>
      </c>
      <c r="E49" s="397" t="s">
        <v>122</v>
      </c>
      <c r="F49" s="397" t="s">
        <v>122</v>
      </c>
      <c r="G49" s="397" t="s">
        <v>122</v>
      </c>
      <c r="H49" s="397" t="s">
        <v>122</v>
      </c>
      <c r="I49" s="397" t="s">
        <v>122</v>
      </c>
      <c r="J49" s="397" t="s">
        <v>122</v>
      </c>
      <c r="K49" s="397" t="s">
        <v>122</v>
      </c>
      <c r="L49" s="397" t="s">
        <v>122</v>
      </c>
      <c r="M49" s="397" t="s">
        <v>122</v>
      </c>
      <c r="N49" s="397" t="s">
        <v>122</v>
      </c>
      <c r="O49" s="397" t="s">
        <v>122</v>
      </c>
      <c r="P49" s="397" t="s">
        <v>122</v>
      </c>
      <c r="Q49" s="397" t="s">
        <v>122</v>
      </c>
      <c r="R49" s="397" t="s">
        <v>122</v>
      </c>
      <c r="S49" s="397" t="s">
        <v>122</v>
      </c>
      <c r="T49" s="397" t="s">
        <v>122</v>
      </c>
      <c r="U49" s="397" t="s">
        <v>122</v>
      </c>
      <c r="V49" s="397" t="s">
        <v>122</v>
      </c>
      <c r="W49" s="397" t="s">
        <v>122</v>
      </c>
      <c r="X49" s="397" t="s">
        <v>122</v>
      </c>
      <c r="Y49" s="397" t="s">
        <v>122</v>
      </c>
      <c r="Z49" s="397" t="s">
        <v>122</v>
      </c>
      <c r="AA49" s="397" t="s">
        <v>122</v>
      </c>
      <c r="AB49" s="397" t="s">
        <v>122</v>
      </c>
      <c r="AC49" s="397" t="s">
        <v>122</v>
      </c>
      <c r="AD49" s="397" t="s">
        <v>122</v>
      </c>
      <c r="AE49" s="397" t="s">
        <v>122</v>
      </c>
      <c r="AF49" s="397" t="s">
        <v>122</v>
      </c>
      <c r="AG49" s="397" t="s">
        <v>122</v>
      </c>
      <c r="AH49" s="397" t="s">
        <v>122</v>
      </c>
      <c r="AI49" s="397" t="s">
        <v>122</v>
      </c>
      <c r="AJ49" s="397" t="s">
        <v>122</v>
      </c>
      <c r="AK49" s="397" t="s">
        <v>122</v>
      </c>
      <c r="AL49" s="361">
        <v>14830</v>
      </c>
      <c r="AM49" s="361">
        <v>14805</v>
      </c>
      <c r="AN49" s="361">
        <v>14922</v>
      </c>
      <c r="AO49" s="361">
        <v>15342</v>
      </c>
      <c r="AP49" s="361">
        <v>16168</v>
      </c>
      <c r="AQ49" s="361">
        <v>16191</v>
      </c>
      <c r="AR49" s="361">
        <v>16621</v>
      </c>
      <c r="AS49" s="361">
        <v>15605</v>
      </c>
      <c r="AT49" s="477">
        <v>14823</v>
      </c>
      <c r="AU49" s="361">
        <v>16666</v>
      </c>
      <c r="AV49" s="361">
        <v>18338</v>
      </c>
      <c r="AW49" s="361">
        <v>19425</v>
      </c>
      <c r="AX49" s="361">
        <v>33249</v>
      </c>
      <c r="AY49" s="361">
        <v>34078.443772999999</v>
      </c>
      <c r="AZ49" s="361">
        <v>33839</v>
      </c>
      <c r="BA49" s="361">
        <v>33980</v>
      </c>
      <c r="BB49" s="361">
        <v>36543</v>
      </c>
      <c r="BC49" s="361">
        <v>39914</v>
      </c>
      <c r="BD49" s="361">
        <v>40963</v>
      </c>
      <c r="BE49" s="361">
        <v>43592</v>
      </c>
      <c r="BF49" s="361">
        <v>33864</v>
      </c>
    </row>
    <row r="50" spans="1:58" s="362" customFormat="1" ht="15.75" customHeight="1" x14ac:dyDescent="0.2">
      <c r="A50" s="357" t="s">
        <v>608</v>
      </c>
      <c r="B50" s="358" t="s">
        <v>611</v>
      </c>
      <c r="C50" s="397" t="s">
        <v>122</v>
      </c>
      <c r="D50" s="397" t="s">
        <v>122</v>
      </c>
      <c r="E50" s="397" t="s">
        <v>122</v>
      </c>
      <c r="F50" s="397" t="s">
        <v>122</v>
      </c>
      <c r="G50" s="397" t="s">
        <v>122</v>
      </c>
      <c r="H50" s="397" t="s">
        <v>122</v>
      </c>
      <c r="I50" s="397" t="s">
        <v>122</v>
      </c>
      <c r="J50" s="397" t="s">
        <v>122</v>
      </c>
      <c r="K50" s="397" t="s">
        <v>122</v>
      </c>
      <c r="L50" s="397" t="s">
        <v>122</v>
      </c>
      <c r="M50" s="397" t="s">
        <v>122</v>
      </c>
      <c r="N50" s="397" t="s">
        <v>122</v>
      </c>
      <c r="O50" s="397" t="s">
        <v>122</v>
      </c>
      <c r="P50" s="397" t="s">
        <v>122</v>
      </c>
      <c r="Q50" s="397" t="s">
        <v>122</v>
      </c>
      <c r="R50" s="397" t="s">
        <v>122</v>
      </c>
      <c r="S50" s="397" t="s">
        <v>122</v>
      </c>
      <c r="T50" s="397" t="s">
        <v>122</v>
      </c>
      <c r="U50" s="397" t="s">
        <v>122</v>
      </c>
      <c r="V50" s="397" t="s">
        <v>122</v>
      </c>
      <c r="W50" s="397" t="s">
        <v>122</v>
      </c>
      <c r="X50" s="397" t="s">
        <v>122</v>
      </c>
      <c r="Y50" s="397" t="s">
        <v>122</v>
      </c>
      <c r="Z50" s="397" t="s">
        <v>122</v>
      </c>
      <c r="AA50" s="397" t="s">
        <v>122</v>
      </c>
      <c r="AB50" s="397" t="s">
        <v>122</v>
      </c>
      <c r="AC50" s="397" t="s">
        <v>122</v>
      </c>
      <c r="AD50" s="397" t="s">
        <v>122</v>
      </c>
      <c r="AE50" s="397" t="s">
        <v>122</v>
      </c>
      <c r="AF50" s="397" t="s">
        <v>122</v>
      </c>
      <c r="AG50" s="397" t="s">
        <v>122</v>
      </c>
      <c r="AH50" s="397" t="s">
        <v>122</v>
      </c>
      <c r="AI50" s="397" t="s">
        <v>122</v>
      </c>
      <c r="AJ50" s="397" t="s">
        <v>122</v>
      </c>
      <c r="AK50" s="397" t="s">
        <v>122</v>
      </c>
      <c r="AL50" s="361">
        <v>14656</v>
      </c>
      <c r="AM50" s="361">
        <v>14932</v>
      </c>
      <c r="AN50" s="361">
        <v>12369</v>
      </c>
      <c r="AO50" s="361">
        <v>11762</v>
      </c>
      <c r="AP50" s="361">
        <v>11450</v>
      </c>
      <c r="AQ50" s="361">
        <v>11326</v>
      </c>
      <c r="AR50" s="361">
        <v>10722</v>
      </c>
      <c r="AS50" s="361">
        <v>10194</v>
      </c>
      <c r="AT50" s="477">
        <v>9725</v>
      </c>
      <c r="AU50" s="361">
        <v>9847</v>
      </c>
      <c r="AV50" s="361">
        <v>9802</v>
      </c>
      <c r="AW50" s="361">
        <v>9856</v>
      </c>
      <c r="AX50" s="361">
        <v>9865</v>
      </c>
      <c r="AY50" s="361">
        <v>10622.487094</v>
      </c>
      <c r="AZ50" s="361">
        <v>10309</v>
      </c>
      <c r="BA50" s="361">
        <v>10575</v>
      </c>
      <c r="BB50" s="361">
        <v>9332</v>
      </c>
      <c r="BC50" s="361">
        <v>9299</v>
      </c>
      <c r="BD50" s="361">
        <v>9010</v>
      </c>
      <c r="BE50" s="361">
        <v>9274</v>
      </c>
      <c r="BF50" s="361">
        <v>8900</v>
      </c>
    </row>
    <row r="51" spans="1:58" ht="15.75" customHeight="1" x14ac:dyDescent="0.2">
      <c r="A51" s="141" t="s">
        <v>405</v>
      </c>
      <c r="B51" s="242" t="s">
        <v>421</v>
      </c>
      <c r="C51" s="397" t="s">
        <v>122</v>
      </c>
      <c r="D51" s="397" t="s">
        <v>122</v>
      </c>
      <c r="E51" s="397" t="s">
        <v>122</v>
      </c>
      <c r="F51" s="397" t="s">
        <v>122</v>
      </c>
      <c r="G51" s="397" t="s">
        <v>122</v>
      </c>
      <c r="H51" s="397" t="s">
        <v>122</v>
      </c>
      <c r="I51" s="397" t="s">
        <v>122</v>
      </c>
      <c r="J51" s="397" t="s">
        <v>122</v>
      </c>
      <c r="K51" s="397" t="s">
        <v>122</v>
      </c>
      <c r="L51" s="397" t="s">
        <v>122</v>
      </c>
      <c r="M51" s="397" t="s">
        <v>122</v>
      </c>
      <c r="N51" s="397" t="s">
        <v>122</v>
      </c>
      <c r="O51" s="397" t="s">
        <v>122</v>
      </c>
      <c r="P51" s="397" t="s">
        <v>122</v>
      </c>
      <c r="Q51" s="397" t="s">
        <v>122</v>
      </c>
      <c r="R51" s="397" t="s">
        <v>122</v>
      </c>
      <c r="S51" s="397" t="s">
        <v>122</v>
      </c>
      <c r="T51" s="397" t="s">
        <v>122</v>
      </c>
      <c r="U51" s="397" t="s">
        <v>122</v>
      </c>
      <c r="V51" s="397" t="s">
        <v>122</v>
      </c>
      <c r="W51" s="397" t="s">
        <v>122</v>
      </c>
      <c r="X51" s="397" t="s">
        <v>122</v>
      </c>
      <c r="Y51" s="397" t="s">
        <v>122</v>
      </c>
      <c r="Z51" s="397" t="s">
        <v>122</v>
      </c>
      <c r="AA51" s="397" t="s">
        <v>122</v>
      </c>
      <c r="AB51" s="397" t="s">
        <v>122</v>
      </c>
      <c r="AC51" s="397" t="s">
        <v>122</v>
      </c>
      <c r="AD51" s="397" t="s">
        <v>122</v>
      </c>
      <c r="AE51" s="397" t="s">
        <v>122</v>
      </c>
      <c r="AF51" s="397" t="s">
        <v>122</v>
      </c>
      <c r="AG51" s="397" t="s">
        <v>122</v>
      </c>
      <c r="AH51" s="397" t="s">
        <v>122</v>
      </c>
      <c r="AI51" s="397" t="s">
        <v>122</v>
      </c>
      <c r="AJ51" s="397" t="s">
        <v>122</v>
      </c>
      <c r="AK51" s="397"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18" customFormat="1" ht="15.75" customHeight="1" x14ac:dyDescent="0.2">
      <c r="A52" s="357" t="s">
        <v>606</v>
      </c>
      <c r="B52" s="358" t="s">
        <v>609</v>
      </c>
      <c r="C52" s="397" t="s">
        <v>122</v>
      </c>
      <c r="D52" s="397" t="s">
        <v>122</v>
      </c>
      <c r="E52" s="397" t="s">
        <v>122</v>
      </c>
      <c r="F52" s="397" t="s">
        <v>122</v>
      </c>
      <c r="G52" s="397" t="s">
        <v>122</v>
      </c>
      <c r="H52" s="397" t="s">
        <v>122</v>
      </c>
      <c r="I52" s="397" t="s">
        <v>122</v>
      </c>
      <c r="J52" s="397" t="s">
        <v>122</v>
      </c>
      <c r="K52" s="397" t="s">
        <v>122</v>
      </c>
      <c r="L52" s="397" t="s">
        <v>122</v>
      </c>
      <c r="M52" s="397" t="s">
        <v>122</v>
      </c>
      <c r="N52" s="397" t="s">
        <v>122</v>
      </c>
      <c r="O52" s="397" t="s">
        <v>122</v>
      </c>
      <c r="P52" s="397" t="s">
        <v>122</v>
      </c>
      <c r="Q52" s="397" t="s">
        <v>122</v>
      </c>
      <c r="R52" s="397" t="s">
        <v>122</v>
      </c>
      <c r="S52" s="397" t="s">
        <v>122</v>
      </c>
      <c r="T52" s="397" t="s">
        <v>122</v>
      </c>
      <c r="U52" s="397" t="s">
        <v>122</v>
      </c>
      <c r="V52" s="397" t="s">
        <v>122</v>
      </c>
      <c r="W52" s="397" t="s">
        <v>122</v>
      </c>
      <c r="X52" s="397" t="s">
        <v>122</v>
      </c>
      <c r="Y52" s="397" t="s">
        <v>122</v>
      </c>
      <c r="Z52" s="397" t="s">
        <v>122</v>
      </c>
      <c r="AA52" s="397" t="s">
        <v>122</v>
      </c>
      <c r="AB52" s="397" t="s">
        <v>122</v>
      </c>
      <c r="AC52" s="397" t="s">
        <v>122</v>
      </c>
      <c r="AD52" s="397" t="s">
        <v>122</v>
      </c>
      <c r="AE52" s="397" t="s">
        <v>122</v>
      </c>
      <c r="AF52" s="397" t="s">
        <v>122</v>
      </c>
      <c r="AG52" s="397" t="s">
        <v>122</v>
      </c>
      <c r="AH52" s="397" t="s">
        <v>122</v>
      </c>
      <c r="AI52" s="397" t="s">
        <v>122</v>
      </c>
      <c r="AJ52" s="397" t="s">
        <v>122</v>
      </c>
      <c r="AK52" s="397" t="s">
        <v>122</v>
      </c>
      <c r="AL52" s="361">
        <v>-490</v>
      </c>
      <c r="AM52" s="361">
        <v>-524</v>
      </c>
      <c r="AN52" s="361">
        <v>-513</v>
      </c>
      <c r="AO52" s="361">
        <v>-552</v>
      </c>
      <c r="AP52" s="361">
        <v>-566</v>
      </c>
      <c r="AQ52" s="361">
        <v>-592</v>
      </c>
      <c r="AR52" s="361">
        <v>-619</v>
      </c>
      <c r="AS52" s="361">
        <v>-594</v>
      </c>
      <c r="AT52" s="477">
        <v>-619</v>
      </c>
      <c r="AU52" s="361">
        <v>-662</v>
      </c>
      <c r="AV52" s="361">
        <v>-732</v>
      </c>
      <c r="AW52" s="361">
        <v>-727</v>
      </c>
      <c r="AX52" s="361">
        <v>-602</v>
      </c>
      <c r="AY52" s="361">
        <v>-664.37080500000002</v>
      </c>
      <c r="AZ52" s="361">
        <v>-703</v>
      </c>
      <c r="BA52" s="361">
        <v>-724</v>
      </c>
      <c r="BB52" s="361">
        <v>-708</v>
      </c>
      <c r="BC52" s="361">
        <v>-690</v>
      </c>
      <c r="BD52" s="361">
        <v>-743</v>
      </c>
      <c r="BE52" s="361">
        <v>-824</v>
      </c>
      <c r="BF52" s="361">
        <v>-959</v>
      </c>
    </row>
    <row r="53" spans="1:58" s="318" customFormat="1" ht="15.75" customHeight="1" x14ac:dyDescent="0.2">
      <c r="A53" s="357" t="s">
        <v>607</v>
      </c>
      <c r="B53" s="358" t="s">
        <v>610</v>
      </c>
      <c r="C53" s="397" t="s">
        <v>122</v>
      </c>
      <c r="D53" s="397" t="s">
        <v>122</v>
      </c>
      <c r="E53" s="397" t="s">
        <v>122</v>
      </c>
      <c r="F53" s="397" t="s">
        <v>122</v>
      </c>
      <c r="G53" s="397" t="s">
        <v>122</v>
      </c>
      <c r="H53" s="397" t="s">
        <v>122</v>
      </c>
      <c r="I53" s="397" t="s">
        <v>122</v>
      </c>
      <c r="J53" s="397" t="s">
        <v>122</v>
      </c>
      <c r="K53" s="397" t="s">
        <v>122</v>
      </c>
      <c r="L53" s="397" t="s">
        <v>122</v>
      </c>
      <c r="M53" s="397" t="s">
        <v>122</v>
      </c>
      <c r="N53" s="397" t="s">
        <v>122</v>
      </c>
      <c r="O53" s="397" t="s">
        <v>122</v>
      </c>
      <c r="P53" s="397" t="s">
        <v>122</v>
      </c>
      <c r="Q53" s="397" t="s">
        <v>122</v>
      </c>
      <c r="R53" s="397" t="s">
        <v>122</v>
      </c>
      <c r="S53" s="397" t="s">
        <v>122</v>
      </c>
      <c r="T53" s="397" t="s">
        <v>122</v>
      </c>
      <c r="U53" s="397" t="s">
        <v>122</v>
      </c>
      <c r="V53" s="397" t="s">
        <v>122</v>
      </c>
      <c r="W53" s="397" t="s">
        <v>122</v>
      </c>
      <c r="X53" s="397" t="s">
        <v>122</v>
      </c>
      <c r="Y53" s="397" t="s">
        <v>122</v>
      </c>
      <c r="Z53" s="397" t="s">
        <v>122</v>
      </c>
      <c r="AA53" s="397" t="s">
        <v>122</v>
      </c>
      <c r="AB53" s="397" t="s">
        <v>122</v>
      </c>
      <c r="AC53" s="397" t="s">
        <v>122</v>
      </c>
      <c r="AD53" s="397" t="s">
        <v>122</v>
      </c>
      <c r="AE53" s="397" t="s">
        <v>122</v>
      </c>
      <c r="AF53" s="397" t="s">
        <v>122</v>
      </c>
      <c r="AG53" s="397" t="s">
        <v>122</v>
      </c>
      <c r="AH53" s="397" t="s">
        <v>122</v>
      </c>
      <c r="AI53" s="397" t="s">
        <v>122</v>
      </c>
      <c r="AJ53" s="397" t="s">
        <v>122</v>
      </c>
      <c r="AK53" s="397" t="s">
        <v>122</v>
      </c>
      <c r="AL53" s="361">
        <v>-1078</v>
      </c>
      <c r="AM53" s="361">
        <v>-1122</v>
      </c>
      <c r="AN53" s="361">
        <v>-1229</v>
      </c>
      <c r="AO53" s="361">
        <v>-1192</v>
      </c>
      <c r="AP53" s="361">
        <v>-1249</v>
      </c>
      <c r="AQ53" s="361">
        <v>-1311</v>
      </c>
      <c r="AR53" s="361">
        <v>-1286</v>
      </c>
      <c r="AS53" s="361">
        <v>-1169</v>
      </c>
      <c r="AT53" s="477">
        <v>-1142</v>
      </c>
      <c r="AU53" s="361">
        <v>-1356</v>
      </c>
      <c r="AV53" s="361">
        <v>-1343</v>
      </c>
      <c r="AW53" s="361">
        <v>-1511</v>
      </c>
      <c r="AX53" s="361">
        <v>-2061</v>
      </c>
      <c r="AY53" s="361">
        <v>-1999.5318770000001</v>
      </c>
      <c r="AZ53" s="361">
        <v>-2070</v>
      </c>
      <c r="BA53" s="361">
        <v>-2088</v>
      </c>
      <c r="BB53" s="361">
        <v>-2263</v>
      </c>
      <c r="BC53" s="361">
        <v>-2732</v>
      </c>
      <c r="BD53" s="361">
        <v>-2939</v>
      </c>
      <c r="BE53" s="361">
        <v>-3187</v>
      </c>
      <c r="BF53" s="361">
        <v>-3287</v>
      </c>
    </row>
    <row r="54" spans="1:58" s="318" customFormat="1" ht="15.75" customHeight="1" x14ac:dyDescent="0.2">
      <c r="A54" s="357" t="s">
        <v>608</v>
      </c>
      <c r="B54" s="358" t="s">
        <v>611</v>
      </c>
      <c r="C54" s="397" t="s">
        <v>122</v>
      </c>
      <c r="D54" s="397" t="s">
        <v>122</v>
      </c>
      <c r="E54" s="397" t="s">
        <v>122</v>
      </c>
      <c r="F54" s="397" t="s">
        <v>122</v>
      </c>
      <c r="G54" s="397" t="s">
        <v>122</v>
      </c>
      <c r="H54" s="397" t="s">
        <v>122</v>
      </c>
      <c r="I54" s="397" t="s">
        <v>122</v>
      </c>
      <c r="J54" s="397" t="s">
        <v>122</v>
      </c>
      <c r="K54" s="397" t="s">
        <v>122</v>
      </c>
      <c r="L54" s="397" t="s">
        <v>122</v>
      </c>
      <c r="M54" s="397" t="s">
        <v>122</v>
      </c>
      <c r="N54" s="397" t="s">
        <v>122</v>
      </c>
      <c r="O54" s="397" t="s">
        <v>122</v>
      </c>
      <c r="P54" s="397" t="s">
        <v>122</v>
      </c>
      <c r="Q54" s="397" t="s">
        <v>122</v>
      </c>
      <c r="R54" s="397" t="s">
        <v>122</v>
      </c>
      <c r="S54" s="397" t="s">
        <v>122</v>
      </c>
      <c r="T54" s="397" t="s">
        <v>122</v>
      </c>
      <c r="U54" s="397" t="s">
        <v>122</v>
      </c>
      <c r="V54" s="397" t="s">
        <v>122</v>
      </c>
      <c r="W54" s="397" t="s">
        <v>122</v>
      </c>
      <c r="X54" s="397" t="s">
        <v>122</v>
      </c>
      <c r="Y54" s="397" t="s">
        <v>122</v>
      </c>
      <c r="Z54" s="397" t="s">
        <v>122</v>
      </c>
      <c r="AA54" s="397" t="s">
        <v>122</v>
      </c>
      <c r="AB54" s="397" t="s">
        <v>122</v>
      </c>
      <c r="AC54" s="397" t="s">
        <v>122</v>
      </c>
      <c r="AD54" s="397" t="s">
        <v>122</v>
      </c>
      <c r="AE54" s="397" t="s">
        <v>122</v>
      </c>
      <c r="AF54" s="397" t="s">
        <v>122</v>
      </c>
      <c r="AG54" s="397" t="s">
        <v>122</v>
      </c>
      <c r="AH54" s="397" t="s">
        <v>122</v>
      </c>
      <c r="AI54" s="397" t="s">
        <v>122</v>
      </c>
      <c r="AJ54" s="397" t="s">
        <v>122</v>
      </c>
      <c r="AK54" s="397" t="s">
        <v>122</v>
      </c>
      <c r="AL54" s="361">
        <v>-9085</v>
      </c>
      <c r="AM54" s="361">
        <v>-9383</v>
      </c>
      <c r="AN54" s="361">
        <v>-7140</v>
      </c>
      <c r="AO54" s="361">
        <v>-6625</v>
      </c>
      <c r="AP54" s="361">
        <v>-6389</v>
      </c>
      <c r="AQ54" s="361">
        <v>-6585</v>
      </c>
      <c r="AR54" s="361">
        <v>-6395</v>
      </c>
      <c r="AS54" s="361">
        <v>-5996</v>
      </c>
      <c r="AT54" s="477">
        <v>-5460</v>
      </c>
      <c r="AU54" s="361">
        <v>-5808</v>
      </c>
      <c r="AV54" s="361">
        <v>-5964</v>
      </c>
      <c r="AW54" s="361">
        <v>-6088</v>
      </c>
      <c r="AX54" s="361">
        <v>-6161</v>
      </c>
      <c r="AY54" s="361">
        <v>-6268.5127769999999</v>
      </c>
      <c r="AZ54" s="361">
        <v>-6102</v>
      </c>
      <c r="BA54" s="361">
        <v>-6451</v>
      </c>
      <c r="BB54" s="361">
        <v>-5717</v>
      </c>
      <c r="BC54" s="361">
        <v>-5724</v>
      </c>
      <c r="BD54" s="361">
        <v>-5599</v>
      </c>
      <c r="BE54" s="361">
        <v>-5745</v>
      </c>
      <c r="BF54" s="361">
        <v>-5502</v>
      </c>
    </row>
    <row r="55" spans="1:58" s="321" customFormat="1" ht="29.25" customHeight="1" x14ac:dyDescent="0.2">
      <c r="A55" s="133" t="s">
        <v>435</v>
      </c>
      <c r="B55" s="116" t="s">
        <v>444</v>
      </c>
      <c r="C55" s="397" t="s">
        <v>122</v>
      </c>
      <c r="D55" s="397" t="s">
        <v>122</v>
      </c>
      <c r="E55" s="397" t="s">
        <v>122</v>
      </c>
      <c r="F55" s="397" t="s">
        <v>122</v>
      </c>
      <c r="G55" s="397" t="s">
        <v>122</v>
      </c>
      <c r="H55" s="397" t="s">
        <v>122</v>
      </c>
      <c r="I55" s="397" t="s">
        <v>122</v>
      </c>
      <c r="J55" s="397" t="s">
        <v>122</v>
      </c>
      <c r="K55" s="397" t="s">
        <v>122</v>
      </c>
      <c r="L55" s="397" t="s">
        <v>122</v>
      </c>
      <c r="M55" s="397" t="s">
        <v>122</v>
      </c>
      <c r="N55" s="397" t="s">
        <v>122</v>
      </c>
      <c r="O55" s="397" t="s">
        <v>122</v>
      </c>
      <c r="P55" s="397" t="s">
        <v>122</v>
      </c>
      <c r="Q55" s="397" t="s">
        <v>122</v>
      </c>
      <c r="R55" s="397" t="s">
        <v>122</v>
      </c>
      <c r="S55" s="397" t="s">
        <v>122</v>
      </c>
      <c r="T55" s="397" t="s">
        <v>122</v>
      </c>
      <c r="U55" s="397" t="s">
        <v>122</v>
      </c>
      <c r="V55" s="397" t="s">
        <v>122</v>
      </c>
      <c r="W55" s="397" t="s">
        <v>122</v>
      </c>
      <c r="X55" s="397" t="s">
        <v>122</v>
      </c>
      <c r="Y55" s="397" t="s">
        <v>122</v>
      </c>
      <c r="Z55" s="397" t="s">
        <v>122</v>
      </c>
      <c r="AA55" s="397" t="s">
        <v>122</v>
      </c>
      <c r="AB55" s="397" t="s">
        <v>122</v>
      </c>
      <c r="AC55" s="397" t="s">
        <v>122</v>
      </c>
      <c r="AD55" s="397" t="s">
        <v>122</v>
      </c>
      <c r="AE55" s="397" t="s">
        <v>122</v>
      </c>
      <c r="AF55" s="397" t="s">
        <v>122</v>
      </c>
      <c r="AG55" s="397" t="s">
        <v>122</v>
      </c>
      <c r="AH55" s="397" t="s">
        <v>122</v>
      </c>
      <c r="AI55" s="397" t="s">
        <v>122</v>
      </c>
      <c r="AJ55" s="397" t="s">
        <v>122</v>
      </c>
      <c r="AK55" s="397" t="s">
        <v>122</v>
      </c>
      <c r="AL55" s="360">
        <v>199393</v>
      </c>
      <c r="AM55" s="360">
        <v>201758</v>
      </c>
      <c r="AN55" s="360">
        <v>206605</v>
      </c>
      <c r="AO55" s="360">
        <v>210699</v>
      </c>
      <c r="AP55" s="360">
        <v>213805</v>
      </c>
      <c r="AQ55" s="360">
        <v>216667</v>
      </c>
      <c r="AR55" s="360">
        <v>221876</v>
      </c>
      <c r="AS55" s="360">
        <v>220012</v>
      </c>
      <c r="AT55" s="351">
        <v>221916</v>
      </c>
      <c r="AU55" s="360">
        <v>229792</v>
      </c>
      <c r="AV55" s="360">
        <v>222889</v>
      </c>
      <c r="AW55" s="360">
        <v>222781</v>
      </c>
      <c r="AX55" s="360">
        <v>216590</v>
      </c>
      <c r="AY55" s="360">
        <v>217371.63318</v>
      </c>
      <c r="AZ55" s="360">
        <v>219425</v>
      </c>
      <c r="BA55" s="360">
        <v>225388</v>
      </c>
      <c r="BB55" s="360">
        <v>229740</v>
      </c>
      <c r="BC55" s="360">
        <v>232479</v>
      </c>
      <c r="BD55" s="360">
        <v>230545</v>
      </c>
      <c r="BE55" s="360">
        <v>231191</v>
      </c>
      <c r="BF55" s="360">
        <v>228164</v>
      </c>
    </row>
    <row r="56" spans="1:58" s="321" customFormat="1" ht="29.25" customHeight="1" x14ac:dyDescent="0.2">
      <c r="A56" s="50" t="s">
        <v>415</v>
      </c>
      <c r="B56" s="108" t="s">
        <v>418</v>
      </c>
      <c r="C56" s="397" t="s">
        <v>122</v>
      </c>
      <c r="D56" s="397" t="s">
        <v>122</v>
      </c>
      <c r="E56" s="397" t="s">
        <v>122</v>
      </c>
      <c r="F56" s="397" t="s">
        <v>122</v>
      </c>
      <c r="G56" s="397" t="s">
        <v>122</v>
      </c>
      <c r="H56" s="397" t="s">
        <v>122</v>
      </c>
      <c r="I56" s="397" t="s">
        <v>122</v>
      </c>
      <c r="J56" s="397" t="s">
        <v>122</v>
      </c>
      <c r="K56" s="397" t="s">
        <v>122</v>
      </c>
      <c r="L56" s="397" t="s">
        <v>122</v>
      </c>
      <c r="M56" s="397" t="s">
        <v>122</v>
      </c>
      <c r="N56" s="397" t="s">
        <v>122</v>
      </c>
      <c r="O56" s="397" t="s">
        <v>122</v>
      </c>
      <c r="P56" s="397" t="s">
        <v>122</v>
      </c>
      <c r="Q56" s="397" t="s">
        <v>122</v>
      </c>
      <c r="R56" s="397" t="s">
        <v>122</v>
      </c>
      <c r="S56" s="397" t="s">
        <v>122</v>
      </c>
      <c r="T56" s="397" t="s">
        <v>122</v>
      </c>
      <c r="U56" s="397" t="s">
        <v>122</v>
      </c>
      <c r="V56" s="397" t="s">
        <v>122</v>
      </c>
      <c r="W56" s="397" t="s">
        <v>122</v>
      </c>
      <c r="X56" s="397" t="s">
        <v>122</v>
      </c>
      <c r="Y56" s="397" t="s">
        <v>122</v>
      </c>
      <c r="Z56" s="397" t="s">
        <v>122</v>
      </c>
      <c r="AA56" s="397" t="s">
        <v>122</v>
      </c>
      <c r="AB56" s="397" t="s">
        <v>122</v>
      </c>
      <c r="AC56" s="397" t="s">
        <v>122</v>
      </c>
      <c r="AD56" s="397" t="s">
        <v>122</v>
      </c>
      <c r="AE56" s="397" t="s">
        <v>122</v>
      </c>
      <c r="AF56" s="397" t="s">
        <v>122</v>
      </c>
      <c r="AG56" s="397" t="s">
        <v>122</v>
      </c>
      <c r="AH56" s="397" t="s">
        <v>122</v>
      </c>
      <c r="AI56" s="397" t="s">
        <v>122</v>
      </c>
      <c r="AJ56" s="397" t="s">
        <v>122</v>
      </c>
      <c r="AK56" s="397" t="s">
        <v>122</v>
      </c>
      <c r="AL56" s="360">
        <v>1070</v>
      </c>
      <c r="AM56" s="360">
        <v>1032</v>
      </c>
      <c r="AN56" s="360">
        <v>988</v>
      </c>
      <c r="AO56" s="360">
        <v>934</v>
      </c>
      <c r="AP56" s="360">
        <v>1106</v>
      </c>
      <c r="AQ56" s="360">
        <v>1061</v>
      </c>
      <c r="AR56" s="360">
        <v>1028</v>
      </c>
      <c r="AS56" s="360">
        <v>9181</v>
      </c>
      <c r="AT56" s="351">
        <v>8290</v>
      </c>
      <c r="AU56" s="360">
        <v>7413</v>
      </c>
      <c r="AV56" s="360">
        <v>6878</v>
      </c>
      <c r="AW56" s="360">
        <v>6469</v>
      </c>
      <c r="AX56" s="360">
        <v>6009</v>
      </c>
      <c r="AY56" s="360">
        <v>5513.1244509999997</v>
      </c>
      <c r="AZ56" s="360">
        <v>5199</v>
      </c>
      <c r="BA56" s="360">
        <v>4941</v>
      </c>
      <c r="BB56" s="360">
        <v>4559</v>
      </c>
      <c r="BC56" s="360">
        <v>4256</v>
      </c>
      <c r="BD56" s="360">
        <v>4055</v>
      </c>
      <c r="BE56" s="360">
        <v>3777</v>
      </c>
      <c r="BF56" s="360">
        <v>3565</v>
      </c>
    </row>
    <row r="57" spans="1:58" s="321" customFormat="1" ht="29.25" customHeight="1" x14ac:dyDescent="0.2">
      <c r="A57" s="50" t="s">
        <v>509</v>
      </c>
      <c r="B57" s="108" t="s">
        <v>508</v>
      </c>
      <c r="C57" s="397" t="s">
        <v>122</v>
      </c>
      <c r="D57" s="397" t="s">
        <v>122</v>
      </c>
      <c r="E57" s="397" t="s">
        <v>122</v>
      </c>
      <c r="F57" s="397" t="s">
        <v>122</v>
      </c>
      <c r="G57" s="397" t="s">
        <v>122</v>
      </c>
      <c r="H57" s="397" t="s">
        <v>122</v>
      </c>
      <c r="I57" s="397" t="s">
        <v>122</v>
      </c>
      <c r="J57" s="397" t="s">
        <v>122</v>
      </c>
      <c r="K57" s="397" t="s">
        <v>122</v>
      </c>
      <c r="L57" s="397" t="s">
        <v>122</v>
      </c>
      <c r="M57" s="397" t="s">
        <v>122</v>
      </c>
      <c r="N57" s="397" t="s">
        <v>122</v>
      </c>
      <c r="O57" s="397" t="s">
        <v>122</v>
      </c>
      <c r="P57" s="397" t="s">
        <v>122</v>
      </c>
      <c r="Q57" s="397" t="s">
        <v>122</v>
      </c>
      <c r="R57" s="397" t="s">
        <v>122</v>
      </c>
      <c r="S57" s="397" t="s">
        <v>122</v>
      </c>
      <c r="T57" s="397" t="s">
        <v>122</v>
      </c>
      <c r="U57" s="397" t="s">
        <v>122</v>
      </c>
      <c r="V57" s="397" t="s">
        <v>122</v>
      </c>
      <c r="W57" s="397" t="s">
        <v>122</v>
      </c>
      <c r="X57" s="397" t="s">
        <v>122</v>
      </c>
      <c r="Y57" s="397" t="s">
        <v>122</v>
      </c>
      <c r="Z57" s="397" t="s">
        <v>122</v>
      </c>
      <c r="AA57" s="397" t="s">
        <v>122</v>
      </c>
      <c r="AB57" s="397" t="s">
        <v>122</v>
      </c>
      <c r="AC57" s="397" t="s">
        <v>122</v>
      </c>
      <c r="AD57" s="397" t="s">
        <v>122</v>
      </c>
      <c r="AE57" s="397" t="s">
        <v>122</v>
      </c>
      <c r="AF57" s="397" t="s">
        <v>122</v>
      </c>
      <c r="AG57" s="397" t="s">
        <v>122</v>
      </c>
      <c r="AH57" s="397" t="s">
        <v>122</v>
      </c>
      <c r="AI57" s="397" t="s">
        <v>122</v>
      </c>
      <c r="AJ57" s="397" t="s">
        <v>122</v>
      </c>
      <c r="AK57" s="397" t="s">
        <v>122</v>
      </c>
      <c r="AL57" s="360">
        <v>0</v>
      </c>
      <c r="AM57" s="360">
        <v>0</v>
      </c>
      <c r="AN57" s="360">
        <v>0</v>
      </c>
      <c r="AO57" s="360">
        <v>0</v>
      </c>
      <c r="AP57" s="360">
        <v>0</v>
      </c>
      <c r="AQ57" s="360">
        <v>0</v>
      </c>
      <c r="AR57" s="360">
        <v>1</v>
      </c>
      <c r="AS57" s="360">
        <v>0</v>
      </c>
      <c r="AT57" s="351">
        <v>0</v>
      </c>
      <c r="AU57" s="360">
        <v>0</v>
      </c>
      <c r="AV57" s="360">
        <v>0</v>
      </c>
      <c r="AW57" s="360">
        <v>0</v>
      </c>
      <c r="AX57" s="360">
        <v>0</v>
      </c>
      <c r="AY57" s="360">
        <v>0</v>
      </c>
      <c r="AZ57" s="360">
        <v>0</v>
      </c>
      <c r="BA57" s="360">
        <v>1</v>
      </c>
      <c r="BB57" s="360">
        <v>2</v>
      </c>
      <c r="BC57" s="360">
        <v>2</v>
      </c>
      <c r="BD57" s="360">
        <v>2</v>
      </c>
      <c r="BE57" s="360">
        <v>1</v>
      </c>
      <c r="BF57" s="360">
        <v>0</v>
      </c>
    </row>
    <row r="58" spans="1:58" ht="27.75" customHeight="1" x14ac:dyDescent="0.2">
      <c r="A58" s="343" t="s">
        <v>739</v>
      </c>
      <c r="B58" s="344" t="s">
        <v>308</v>
      </c>
      <c r="C58" s="397" t="s">
        <v>122</v>
      </c>
      <c r="D58" s="397" t="s">
        <v>122</v>
      </c>
      <c r="E58" s="397" t="s">
        <v>122</v>
      </c>
      <c r="F58" s="397" t="s">
        <v>122</v>
      </c>
      <c r="G58" s="397" t="s">
        <v>122</v>
      </c>
      <c r="H58" s="397" t="s">
        <v>122</v>
      </c>
      <c r="I58" s="397" t="s">
        <v>122</v>
      </c>
      <c r="J58" s="397" t="s">
        <v>122</v>
      </c>
      <c r="K58" s="397" t="s">
        <v>122</v>
      </c>
      <c r="L58" s="397" t="s">
        <v>122</v>
      </c>
      <c r="M58" s="397" t="s">
        <v>122</v>
      </c>
      <c r="N58" s="397" t="s">
        <v>122</v>
      </c>
      <c r="O58" s="397" t="s">
        <v>122</v>
      </c>
      <c r="P58" s="397" t="s">
        <v>122</v>
      </c>
      <c r="Q58" s="397" t="s">
        <v>122</v>
      </c>
      <c r="R58" s="397" t="s">
        <v>122</v>
      </c>
      <c r="S58" s="397" t="s">
        <v>122</v>
      </c>
      <c r="T58" s="397" t="s">
        <v>122</v>
      </c>
      <c r="U58" s="397" t="s">
        <v>122</v>
      </c>
      <c r="V58" s="397" t="s">
        <v>122</v>
      </c>
      <c r="W58" s="397" t="s">
        <v>122</v>
      </c>
      <c r="X58" s="397" t="s">
        <v>122</v>
      </c>
      <c r="Y58" s="397" t="s">
        <v>122</v>
      </c>
      <c r="Z58" s="397" t="s">
        <v>122</v>
      </c>
      <c r="AA58" s="397" t="s">
        <v>122</v>
      </c>
      <c r="AB58" s="397" t="s">
        <v>122</v>
      </c>
      <c r="AC58" s="397" t="s">
        <v>122</v>
      </c>
      <c r="AD58" s="397" t="s">
        <v>122</v>
      </c>
      <c r="AE58" s="397" t="s">
        <v>122</v>
      </c>
      <c r="AF58" s="397" t="s">
        <v>122</v>
      </c>
      <c r="AG58" s="397" t="s">
        <v>122</v>
      </c>
      <c r="AH58" s="397" t="s">
        <v>122</v>
      </c>
      <c r="AI58" s="397" t="s">
        <v>122</v>
      </c>
      <c r="AJ58" s="397" t="s">
        <v>122</v>
      </c>
      <c r="AK58" s="397" t="s">
        <v>122</v>
      </c>
      <c r="AL58" s="360">
        <v>200463</v>
      </c>
      <c r="AM58" s="360">
        <v>202790</v>
      </c>
      <c r="AN58" s="360">
        <v>207593</v>
      </c>
      <c r="AO58" s="360">
        <v>211633</v>
      </c>
      <c r="AP58" s="360">
        <v>214911</v>
      </c>
      <c r="AQ58" s="360">
        <v>217728</v>
      </c>
      <c r="AR58" s="360">
        <v>222904</v>
      </c>
      <c r="AS58" s="360">
        <v>229193</v>
      </c>
      <c r="AT58" s="351">
        <v>230206</v>
      </c>
      <c r="AU58" s="360">
        <v>237205</v>
      </c>
      <c r="AV58" s="360">
        <v>229767</v>
      </c>
      <c r="AW58" s="351">
        <v>229250</v>
      </c>
      <c r="AX58" s="351">
        <v>222599</v>
      </c>
      <c r="AY58" s="351">
        <v>222884.75763100001</v>
      </c>
      <c r="AZ58" s="351">
        <v>224624</v>
      </c>
      <c r="BA58" s="351">
        <v>230329</v>
      </c>
      <c r="BB58" s="351">
        <v>234301</v>
      </c>
      <c r="BC58" s="351">
        <v>236737</v>
      </c>
      <c r="BD58" s="351">
        <v>234600</v>
      </c>
      <c r="BE58" s="351">
        <v>234969</v>
      </c>
      <c r="BF58" s="351">
        <v>231729</v>
      </c>
    </row>
    <row r="59" spans="1:58" ht="15.75" customHeight="1" x14ac:dyDescent="0.2">
      <c r="A59" s="366"/>
      <c r="B59" s="367"/>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368"/>
      <c r="AM59" s="368"/>
      <c r="AN59" s="368"/>
      <c r="AO59" s="5"/>
      <c r="AP59" s="5"/>
      <c r="AQ59" s="5"/>
      <c r="AR59" s="5"/>
      <c r="AS59" s="5"/>
      <c r="AT59" s="5"/>
      <c r="AU59" s="5"/>
      <c r="AV59" s="5"/>
      <c r="AW59" s="5"/>
      <c r="AX59" s="5"/>
      <c r="AY59" s="5"/>
      <c r="AZ59" s="5"/>
      <c r="BA59" s="5"/>
      <c r="BB59" s="5"/>
      <c r="BC59" s="5"/>
      <c r="BD59" s="5"/>
      <c r="BE59" s="5"/>
      <c r="BF59" s="5"/>
    </row>
    <row r="60" spans="1:58" ht="15.75" customHeight="1" x14ac:dyDescent="0.2">
      <c r="A60" s="366"/>
      <c r="B60" s="367"/>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368"/>
      <c r="AM60" s="368"/>
      <c r="AN60" s="368"/>
      <c r="AO60" s="368"/>
      <c r="AP60" s="368"/>
      <c r="AQ60" s="5"/>
      <c r="AR60" s="5"/>
      <c r="AS60" s="5"/>
      <c r="AT60" s="5"/>
      <c r="AU60" s="7"/>
      <c r="BA60" s="5"/>
    </row>
    <row r="61" spans="1:58" ht="15.7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U61" s="7"/>
    </row>
    <row r="62" spans="1:58" ht="15.75" customHeight="1" x14ac:dyDescent="0.2">
      <c r="AU62" s="7"/>
    </row>
    <row r="63" spans="1:58" ht="15.75" customHeight="1" x14ac:dyDescent="0.2">
      <c r="AU63" s="7"/>
    </row>
    <row r="64" spans="1:58" ht="15.75" customHeight="1" x14ac:dyDescent="0.2">
      <c r="AU64" s="7"/>
    </row>
    <row r="65" spans="47:47" ht="15.75" customHeight="1" x14ac:dyDescent="0.2">
      <c r="AU65" s="7"/>
    </row>
    <row r="66" spans="47:47" ht="15.75" customHeight="1" x14ac:dyDescent="0.2">
      <c r="AU66" s="7"/>
    </row>
    <row r="67" spans="47:47" ht="15.75" customHeight="1" x14ac:dyDescent="0.2">
      <c r="AU67" s="7"/>
    </row>
    <row r="68" spans="47:47" ht="15.75" customHeight="1" x14ac:dyDescent="0.2">
      <c r="AU68" s="7"/>
    </row>
    <row r="69" spans="47:47" ht="15.75" customHeight="1" x14ac:dyDescent="0.2">
      <c r="AU69" s="7"/>
    </row>
    <row r="70" spans="47:47" ht="15.75" customHeight="1" x14ac:dyDescent="0.2">
      <c r="AU70" s="7"/>
    </row>
    <row r="71" spans="47:47" ht="15.75" customHeight="1" x14ac:dyDescent="0.2">
      <c r="AU71" s="7"/>
    </row>
    <row r="72" spans="47:47" ht="15.75" customHeight="1" x14ac:dyDescent="0.2">
      <c r="AU72" s="5"/>
    </row>
    <row r="73" spans="47:47" ht="15.75" customHeight="1" x14ac:dyDescent="0.2">
      <c r="AU73" s="7"/>
    </row>
    <row r="74" spans="47:47" ht="15.75" customHeight="1" x14ac:dyDescent="0.2">
      <c r="AU74" s="7"/>
    </row>
    <row r="75" spans="47:47" ht="15.75" customHeight="1" x14ac:dyDescent="0.2">
      <c r="AU75" s="7"/>
    </row>
    <row r="76" spans="47:47" ht="15.75" customHeight="1" x14ac:dyDescent="0.2">
      <c r="AU76" s="7"/>
    </row>
    <row r="77" spans="47:47" ht="15.75" customHeight="1" x14ac:dyDescent="0.2">
      <c r="AU77" s="7"/>
    </row>
    <row r="78" spans="47:47" ht="15.75" customHeight="1" x14ac:dyDescent="0.2">
      <c r="AU78" s="7"/>
    </row>
    <row r="79" spans="47:47" ht="15.75" customHeight="1" x14ac:dyDescent="0.2">
      <c r="AU79" s="7"/>
    </row>
    <row r="80" spans="47:47" ht="15.75" customHeight="1" x14ac:dyDescent="0.2">
      <c r="AU80" s="7"/>
    </row>
    <row r="81" spans="47:47" ht="15.75" customHeight="1" x14ac:dyDescent="0.2">
      <c r="AU81" s="7"/>
    </row>
    <row r="82" spans="47:47" ht="15.75" customHeight="1" x14ac:dyDescent="0.2">
      <c r="AU82" s="7"/>
    </row>
    <row r="83" spans="47:47" ht="15.75" customHeight="1" x14ac:dyDescent="0.2">
      <c r="AU83" s="7"/>
    </row>
    <row r="84" spans="47:47" ht="15.75" customHeight="1" x14ac:dyDescent="0.2">
      <c r="AU84" s="7"/>
    </row>
    <row r="85" spans="47:47" ht="15.75" customHeight="1" x14ac:dyDescent="0.2">
      <c r="AU85" s="5"/>
    </row>
    <row r="86" spans="47:47" ht="15.75" customHeight="1" x14ac:dyDescent="0.2">
      <c r="AU86" s="7"/>
    </row>
    <row r="87" spans="47:47" ht="15.75" customHeight="1" x14ac:dyDescent="0.2">
      <c r="AU87" s="7"/>
    </row>
    <row r="88" spans="47:47" ht="15.75" customHeight="1" x14ac:dyDescent="0.2">
      <c r="AU88" s="7"/>
    </row>
    <row r="89" spans="47:47" ht="15.75" customHeight="1" x14ac:dyDescent="0.2">
      <c r="AU89" s="7"/>
    </row>
    <row r="90" spans="47:47" ht="15.75" customHeight="1" x14ac:dyDescent="0.2">
      <c r="AU90" s="7"/>
    </row>
    <row r="91" spans="47:47" ht="15.75" customHeight="1" x14ac:dyDescent="0.2">
      <c r="AU91" s="7"/>
    </row>
    <row r="92" spans="47:47" ht="15.75" customHeight="1" x14ac:dyDescent="0.2">
      <c r="AU92" s="7"/>
    </row>
    <row r="93" spans="47:47" ht="15.75" customHeight="1" x14ac:dyDescent="0.2">
      <c r="AU93" s="7"/>
    </row>
    <row r="94" spans="47:47" ht="15.75" customHeight="1" x14ac:dyDescent="0.2">
      <c r="AU94" s="7"/>
    </row>
    <row r="95" spans="47:47" ht="15.75" customHeight="1" x14ac:dyDescent="0.2">
      <c r="AU95" s="7"/>
    </row>
    <row r="96" spans="47:47" ht="15.75" customHeight="1" x14ac:dyDescent="0.2">
      <c r="AU96" s="7"/>
    </row>
    <row r="97" spans="47:47" ht="15.75" customHeight="1" x14ac:dyDescent="0.2">
      <c r="AU97" s="7"/>
    </row>
    <row r="98" spans="47:47" ht="15.75" customHeight="1" x14ac:dyDescent="0.2">
      <c r="AU98" s="5"/>
    </row>
    <row r="99" spans="47:47" ht="15.75" customHeight="1" x14ac:dyDescent="0.2">
      <c r="AU99" s="7"/>
    </row>
    <row r="100" spans="47:47" ht="15.75" customHeight="1" x14ac:dyDescent="0.2">
      <c r="AU100" s="7"/>
    </row>
    <row r="101" spans="47:47" ht="15.75" customHeight="1" x14ac:dyDescent="0.2">
      <c r="AU101" s="7"/>
    </row>
    <row r="102" spans="47:47" ht="15.75" customHeight="1" x14ac:dyDescent="0.2">
      <c r="AU102" s="7"/>
    </row>
    <row r="103" spans="47:47" ht="15.75" customHeight="1" x14ac:dyDescent="0.2">
      <c r="AU103" s="7"/>
    </row>
    <row r="104" spans="47:47" ht="15.75" customHeight="1" x14ac:dyDescent="0.2">
      <c r="AU104" s="7"/>
    </row>
    <row r="105" spans="47:47" ht="15.75" customHeight="1" x14ac:dyDescent="0.2">
      <c r="AU105" s="7"/>
    </row>
    <row r="106" spans="47:47" ht="15.75" customHeight="1" x14ac:dyDescent="0.2">
      <c r="AU106" s="7"/>
    </row>
    <row r="107" spans="47:47" ht="15.75" customHeight="1" x14ac:dyDescent="0.2">
      <c r="AU107" s="7"/>
    </row>
    <row r="108" spans="47:47" ht="15.75" customHeight="1" x14ac:dyDescent="0.2">
      <c r="AU108" s="7"/>
    </row>
    <row r="109" spans="47:47" ht="15.75" customHeight="1" x14ac:dyDescent="0.2">
      <c r="AU109" s="7"/>
    </row>
    <row r="110" spans="47:47" ht="15.75" customHeight="1" x14ac:dyDescent="0.2">
      <c r="AU110" s="7"/>
    </row>
    <row r="111" spans="47:47" ht="15.75" customHeight="1" x14ac:dyDescent="0.2">
      <c r="AU111" s="5"/>
    </row>
    <row r="112" spans="47:47" ht="15.75" customHeight="1" x14ac:dyDescent="0.2">
      <c r="AU112" s="7"/>
    </row>
    <row r="113" spans="47:47" ht="15.75" customHeight="1" x14ac:dyDescent="0.2">
      <c r="AU113" s="7"/>
    </row>
    <row r="114" spans="47:47" ht="15.75" customHeight="1" x14ac:dyDescent="0.2">
      <c r="AU114" s="7"/>
    </row>
    <row r="115" spans="47:47" ht="15.75" customHeight="1" x14ac:dyDescent="0.2">
      <c r="AU115" s="7"/>
    </row>
    <row r="116" spans="47:47" ht="15.75" customHeight="1" x14ac:dyDescent="0.2">
      <c r="AU116" s="7"/>
    </row>
    <row r="117" spans="47:47" ht="15.75" customHeight="1" x14ac:dyDescent="0.2">
      <c r="AU117" s="7"/>
    </row>
    <row r="118" spans="47:47" ht="15.75" customHeight="1" x14ac:dyDescent="0.2">
      <c r="AU118" s="7"/>
    </row>
    <row r="119" spans="47:47" ht="15.75" customHeight="1" x14ac:dyDescent="0.2">
      <c r="AU119" s="7"/>
    </row>
    <row r="120" spans="47:47" ht="15.75" customHeight="1" x14ac:dyDescent="0.2">
      <c r="AU120" s="7"/>
    </row>
    <row r="121" spans="47:47" ht="15.75" customHeight="1" x14ac:dyDescent="0.2">
      <c r="AU121" s="7"/>
    </row>
    <row r="122" spans="47:47" ht="15.75" customHeight="1" x14ac:dyDescent="0.2">
      <c r="AU122" s="7"/>
    </row>
    <row r="123" spans="47:47" ht="15.75" customHeight="1" x14ac:dyDescent="0.2">
      <c r="AU123" s="7"/>
    </row>
    <row r="124" spans="47:47" ht="15.75" customHeight="1" x14ac:dyDescent="0.2">
      <c r="AU124" s="5"/>
    </row>
    <row r="125" spans="47:47" ht="15.75" customHeight="1" x14ac:dyDescent="0.2">
      <c r="AU125" s="7"/>
    </row>
    <row r="126" spans="47:47" ht="15.75" customHeight="1" x14ac:dyDescent="0.2">
      <c r="AU126" s="7"/>
    </row>
    <row r="127" spans="47:47" ht="15.75" customHeight="1" x14ac:dyDescent="0.2">
      <c r="AU127" s="7"/>
    </row>
    <row r="128" spans="47:47" ht="15.75" customHeight="1" x14ac:dyDescent="0.2">
      <c r="AU128" s="7"/>
    </row>
    <row r="129" spans="47:47" ht="15.75" customHeight="1" x14ac:dyDescent="0.2">
      <c r="AU129" s="7"/>
    </row>
    <row r="130" spans="47:47" ht="15.75" customHeight="1" x14ac:dyDescent="0.2">
      <c r="AU130" s="7"/>
    </row>
    <row r="131" spans="47:47" ht="15.75" customHeight="1" x14ac:dyDescent="0.2">
      <c r="AU131" s="7"/>
    </row>
    <row r="132" spans="47:47" ht="15.75" customHeight="1" x14ac:dyDescent="0.2">
      <c r="AU132" s="7"/>
    </row>
    <row r="133" spans="47:47" ht="15.75" customHeight="1" x14ac:dyDescent="0.2">
      <c r="AU133" s="7"/>
    </row>
    <row r="134" spans="47:47" ht="15.75" customHeight="1" x14ac:dyDescent="0.2">
      <c r="AU134" s="7"/>
    </row>
    <row r="135" spans="47:47" ht="15.75" customHeight="1" x14ac:dyDescent="0.2">
      <c r="AU135" s="7"/>
    </row>
    <row r="136" spans="47:47" ht="15.75" customHeight="1" x14ac:dyDescent="0.2">
      <c r="AU136" s="7"/>
    </row>
    <row r="137" spans="47:47" ht="15.75" customHeight="1" x14ac:dyDescent="0.2">
      <c r="AU137" s="5"/>
    </row>
    <row r="138" spans="47:47" ht="15.75" customHeight="1" x14ac:dyDescent="0.2">
      <c r="AU138" s="7"/>
    </row>
    <row r="139" spans="47:47" ht="15.75" customHeight="1" x14ac:dyDescent="0.2">
      <c r="AU139" s="7"/>
    </row>
    <row r="140" spans="47:47" ht="15.75" customHeight="1" x14ac:dyDescent="0.2">
      <c r="AU140" s="7"/>
    </row>
    <row r="141" spans="47:47" ht="15.75" customHeight="1" x14ac:dyDescent="0.2">
      <c r="AU141" s="7"/>
    </row>
    <row r="142" spans="47:47" ht="15.75" customHeight="1" x14ac:dyDescent="0.2">
      <c r="AU142" s="7"/>
    </row>
    <row r="143" spans="47:47" ht="15.75" customHeight="1" x14ac:dyDescent="0.2">
      <c r="AU143" s="7"/>
    </row>
    <row r="144" spans="47:47" ht="15.75" customHeight="1" x14ac:dyDescent="0.2">
      <c r="AU144" s="7"/>
    </row>
    <row r="145" spans="47:47" ht="15.75" customHeight="1" x14ac:dyDescent="0.2">
      <c r="AU145" s="7"/>
    </row>
    <row r="146" spans="47:47" ht="15.75" customHeight="1" x14ac:dyDescent="0.2">
      <c r="AU146" s="7"/>
    </row>
    <row r="147" spans="47:47" ht="15.75" customHeight="1" x14ac:dyDescent="0.2">
      <c r="AU147" s="7"/>
    </row>
    <row r="148" spans="47:47" ht="15.75" customHeight="1" x14ac:dyDescent="0.2">
      <c r="AU148" s="7"/>
    </row>
    <row r="149" spans="47:47" ht="15.75" customHeight="1" x14ac:dyDescent="0.2">
      <c r="AU149" s="7"/>
    </row>
    <row r="150" spans="47:47" ht="15.75" customHeight="1" x14ac:dyDescent="0.2">
      <c r="AU150" s="5"/>
    </row>
    <row r="151" spans="47:47" ht="15.75" customHeight="1" x14ac:dyDescent="0.2">
      <c r="AU151" s="7"/>
    </row>
    <row r="152" spans="47:47" ht="15.75" customHeight="1" x14ac:dyDescent="0.2">
      <c r="AU152" s="7"/>
    </row>
    <row r="153" spans="47:47" ht="15.75" customHeight="1" x14ac:dyDescent="0.2">
      <c r="AU153" s="7"/>
    </row>
    <row r="154" spans="47:47" ht="15.75" customHeight="1" x14ac:dyDescent="0.2">
      <c r="AU154" s="7"/>
    </row>
    <row r="155" spans="47:47" ht="15.75" customHeight="1" x14ac:dyDescent="0.2">
      <c r="AU155" s="7"/>
    </row>
    <row r="156" spans="47:47" ht="15.75" customHeight="1" x14ac:dyDescent="0.2">
      <c r="AU156" s="7"/>
    </row>
    <row r="157" spans="47:47" ht="15.75" customHeight="1" x14ac:dyDescent="0.2">
      <c r="AU157" s="7"/>
    </row>
    <row r="158" spans="47:47" ht="15.75" customHeight="1" x14ac:dyDescent="0.2">
      <c r="AU158" s="7"/>
    </row>
    <row r="159" spans="47:47" ht="15.75" customHeight="1" x14ac:dyDescent="0.2">
      <c r="AU159" s="7"/>
    </row>
    <row r="160" spans="47:47" ht="15.75" customHeight="1" x14ac:dyDescent="0.2">
      <c r="AU160" s="7"/>
    </row>
    <row r="161" spans="47:47" ht="15.75" customHeight="1" x14ac:dyDescent="0.2">
      <c r="AU161" s="7"/>
    </row>
    <row r="162" spans="47:47" ht="15.75" customHeight="1" x14ac:dyDescent="0.2">
      <c r="AU162" s="7"/>
    </row>
    <row r="163" spans="47:47" ht="15.75" customHeight="1" x14ac:dyDescent="0.2">
      <c r="AU163" s="5"/>
    </row>
    <row r="164" spans="47:47" ht="15.75" customHeight="1" x14ac:dyDescent="0.2">
      <c r="AU164" s="7"/>
    </row>
    <row r="165" spans="47:47" ht="15.75" customHeight="1" x14ac:dyDescent="0.2">
      <c r="AU165" s="7"/>
    </row>
    <row r="166" spans="47:47" ht="15.75" customHeight="1" x14ac:dyDescent="0.2">
      <c r="AU166" s="7"/>
    </row>
    <row r="167" spans="47:47" ht="15.75" customHeight="1" x14ac:dyDescent="0.2">
      <c r="AU167" s="7"/>
    </row>
    <row r="168" spans="47:47" ht="15.75" customHeight="1" x14ac:dyDescent="0.2">
      <c r="AU168" s="7"/>
    </row>
    <row r="169" spans="47:47" ht="15.75" customHeight="1" x14ac:dyDescent="0.2">
      <c r="AU169" s="7"/>
    </row>
    <row r="170" spans="47:47" ht="15.75" customHeight="1" x14ac:dyDescent="0.2">
      <c r="AU170" s="7"/>
    </row>
    <row r="171" spans="47:47" ht="15.75" customHeight="1" x14ac:dyDescent="0.2">
      <c r="AU171" s="7"/>
    </row>
    <row r="172" spans="47:47" ht="15.75" customHeight="1" x14ac:dyDescent="0.2">
      <c r="AU172" s="7"/>
    </row>
    <row r="173" spans="47:47" ht="15.75" customHeight="1" x14ac:dyDescent="0.2">
      <c r="AU173" s="7"/>
    </row>
    <row r="174" spans="47:47" ht="15.75" customHeight="1" x14ac:dyDescent="0.2">
      <c r="AU174" s="7"/>
    </row>
    <row r="175" spans="47:47" ht="15.75" customHeight="1" x14ac:dyDescent="0.2">
      <c r="AU175" s="7"/>
    </row>
    <row r="176" spans="47:47" ht="15.75" customHeight="1" x14ac:dyDescent="0.2">
      <c r="AU176" s="5"/>
    </row>
    <row r="177" spans="47:47" ht="15.75" customHeight="1" x14ac:dyDescent="0.2">
      <c r="AU177" s="7"/>
    </row>
    <row r="178" spans="47:47" ht="15.75" customHeight="1" x14ac:dyDescent="0.2">
      <c r="AU178" s="7"/>
    </row>
    <row r="179" spans="47:47" ht="15.75" customHeight="1" x14ac:dyDescent="0.2">
      <c r="AU179" s="7"/>
    </row>
    <row r="180" spans="47:47" ht="15.75" customHeight="1" x14ac:dyDescent="0.2">
      <c r="AU180" s="7"/>
    </row>
    <row r="181" spans="47:47" ht="15.75" customHeight="1" x14ac:dyDescent="0.2">
      <c r="AU181" s="7"/>
    </row>
    <row r="182" spans="47:47" ht="15.75" customHeight="1" x14ac:dyDescent="0.2">
      <c r="AU182" s="7"/>
    </row>
    <row r="183" spans="47:47" ht="15.75" customHeight="1" x14ac:dyDescent="0.2">
      <c r="AU183" s="7"/>
    </row>
    <row r="184" spans="47:47" ht="15.75" customHeight="1" x14ac:dyDescent="0.2">
      <c r="AU184" s="7"/>
    </row>
    <row r="185" spans="47:47" ht="15.75" customHeight="1" x14ac:dyDescent="0.2">
      <c r="AU185" s="7"/>
    </row>
    <row r="186" spans="47:47" ht="15.75" customHeight="1" x14ac:dyDescent="0.2">
      <c r="AU186" s="7"/>
    </row>
    <row r="187" spans="47:47" ht="15.75" customHeight="1" x14ac:dyDescent="0.2">
      <c r="AU187" s="7"/>
    </row>
    <row r="188" spans="47:47" ht="15.75" customHeight="1" x14ac:dyDescent="0.2">
      <c r="AU188" s="7"/>
    </row>
    <row r="189" spans="47:47" ht="15.75" customHeight="1" x14ac:dyDescent="0.2">
      <c r="AU189" s="5"/>
    </row>
    <row r="190" spans="47:47" ht="15.75" customHeight="1" x14ac:dyDescent="0.2">
      <c r="AU190" s="7"/>
    </row>
    <row r="191" spans="47:47" ht="15.75" customHeight="1" x14ac:dyDescent="0.2">
      <c r="AU191" s="7"/>
    </row>
    <row r="192" spans="47:47" ht="15.75" customHeight="1" x14ac:dyDescent="0.2">
      <c r="AU192" s="7"/>
    </row>
    <row r="193" spans="47:47" ht="15.75" customHeight="1" x14ac:dyDescent="0.2">
      <c r="AU193" s="7"/>
    </row>
    <row r="194" spans="47:47" ht="15.75" customHeight="1" x14ac:dyDescent="0.2">
      <c r="AU194" s="7"/>
    </row>
    <row r="195" spans="47:47" ht="15.75" customHeight="1" x14ac:dyDescent="0.2">
      <c r="AU195" s="7"/>
    </row>
    <row r="196" spans="47:47" ht="15.75" customHeight="1" x14ac:dyDescent="0.2">
      <c r="AU196" s="7"/>
    </row>
    <row r="197" spans="47:47" ht="15.75" customHeight="1" x14ac:dyDescent="0.2">
      <c r="AU197" s="7"/>
    </row>
    <row r="198" spans="47:47" ht="15.75" customHeight="1" x14ac:dyDescent="0.2">
      <c r="AU198" s="7"/>
    </row>
    <row r="199" spans="47:47" ht="15.75" customHeight="1" x14ac:dyDescent="0.2">
      <c r="AU199" s="7"/>
    </row>
    <row r="200" spans="47:47" ht="15.75" customHeight="1" x14ac:dyDescent="0.2">
      <c r="AU200" s="7"/>
    </row>
    <row r="201" spans="47:47" ht="15.75" customHeight="1" x14ac:dyDescent="0.2">
      <c r="AU201" s="7"/>
    </row>
    <row r="202" spans="47:47" ht="15.75" customHeight="1" x14ac:dyDescent="0.2">
      <c r="AU202" s="5"/>
    </row>
    <row r="203" spans="47:47" ht="15.75" customHeight="1" x14ac:dyDescent="0.2">
      <c r="AU203" s="7"/>
    </row>
    <row r="204" spans="47:47" ht="15.75" customHeight="1" x14ac:dyDescent="0.2">
      <c r="AU204" s="7"/>
    </row>
    <row r="205" spans="47:47" ht="15.75" customHeight="1" x14ac:dyDescent="0.2">
      <c r="AU205" s="7"/>
    </row>
    <row r="206" spans="47:47" ht="15.75" customHeight="1" x14ac:dyDescent="0.2">
      <c r="AU206" s="7"/>
    </row>
    <row r="207" spans="47:47" ht="15.75" customHeight="1" x14ac:dyDescent="0.2">
      <c r="AU207" s="7"/>
    </row>
    <row r="208" spans="47:47" ht="15.75" customHeight="1" x14ac:dyDescent="0.2">
      <c r="AU208" s="7"/>
    </row>
    <row r="209" spans="47:47" ht="15.75" customHeight="1" x14ac:dyDescent="0.2">
      <c r="AU209" s="7"/>
    </row>
    <row r="210" spans="47:47" ht="15.75" customHeight="1" x14ac:dyDescent="0.2">
      <c r="AU210" s="7"/>
    </row>
    <row r="211" spans="47:47" ht="15.75" customHeight="1" x14ac:dyDescent="0.2">
      <c r="AU211" s="7"/>
    </row>
    <row r="212" spans="47:47" ht="15.75" customHeight="1" x14ac:dyDescent="0.2">
      <c r="AU212" s="7"/>
    </row>
    <row r="213" spans="47:47" ht="15.75" customHeight="1" x14ac:dyDescent="0.2">
      <c r="AU213" s="7"/>
    </row>
    <row r="214" spans="47:47" ht="15.75" customHeight="1" x14ac:dyDescent="0.2">
      <c r="AU214" s="7"/>
    </row>
    <row r="215" spans="47:47" ht="15.75" customHeight="1" x14ac:dyDescent="0.2">
      <c r="AU215" s="5"/>
    </row>
    <row r="216" spans="47:47" ht="15.75" customHeight="1" x14ac:dyDescent="0.2">
      <c r="AU216" s="7"/>
    </row>
    <row r="217" spans="47:47" ht="15.75" customHeight="1" x14ac:dyDescent="0.2">
      <c r="AU217" s="7"/>
    </row>
    <row r="218" spans="47:47" ht="15.75" customHeight="1" x14ac:dyDescent="0.2">
      <c r="AU218" s="7"/>
    </row>
    <row r="219" spans="47:47" ht="15.75" customHeight="1" x14ac:dyDescent="0.2">
      <c r="AU219" s="7"/>
    </row>
    <row r="220" spans="47:47" ht="15.75" customHeight="1" x14ac:dyDescent="0.2">
      <c r="AU220" s="7"/>
    </row>
    <row r="221" spans="47:47" ht="15.75" customHeight="1" x14ac:dyDescent="0.2">
      <c r="AU221" s="7"/>
    </row>
    <row r="222" spans="47:47" ht="15.75" customHeight="1" x14ac:dyDescent="0.2">
      <c r="AU222" s="7"/>
    </row>
    <row r="223" spans="47:47" ht="15.75" customHeight="1" x14ac:dyDescent="0.2">
      <c r="AU223" s="7"/>
    </row>
    <row r="224" spans="47:47" ht="15.75" customHeight="1" x14ac:dyDescent="0.2">
      <c r="AU224" s="7"/>
    </row>
    <row r="225" spans="47:47" ht="15.75" customHeight="1" x14ac:dyDescent="0.2">
      <c r="AU225" s="7"/>
    </row>
    <row r="226" spans="47:47" ht="15.75" customHeight="1" x14ac:dyDescent="0.2">
      <c r="AU226" s="7"/>
    </row>
    <row r="227" spans="47:47" ht="15.75" customHeight="1" x14ac:dyDescent="0.2">
      <c r="AU227" s="7"/>
    </row>
    <row r="228" spans="47:47" ht="15.75" customHeight="1" x14ac:dyDescent="0.2">
      <c r="AU228" s="5"/>
    </row>
    <row r="229" spans="47:47" ht="15.75" customHeight="1" x14ac:dyDescent="0.2">
      <c r="AU229" s="7"/>
    </row>
    <row r="230" spans="47:47" ht="15.75" customHeight="1" x14ac:dyDescent="0.2">
      <c r="AU230" s="7"/>
    </row>
    <row r="231" spans="47:47" ht="15.75" customHeight="1" x14ac:dyDescent="0.2">
      <c r="AU231" s="7"/>
    </row>
    <row r="232" spans="47:47" ht="15.75" customHeight="1" x14ac:dyDescent="0.2">
      <c r="AU232" s="7"/>
    </row>
    <row r="233" spans="47:47" ht="15.75" customHeight="1" x14ac:dyDescent="0.2">
      <c r="AU233" s="7"/>
    </row>
    <row r="234" spans="47:47" ht="15.75" customHeight="1" x14ac:dyDescent="0.2">
      <c r="AU234" s="7"/>
    </row>
    <row r="235" spans="47:47" ht="15.75" customHeight="1" x14ac:dyDescent="0.2">
      <c r="AU235" s="7"/>
    </row>
    <row r="236" spans="47:47" ht="15.75" customHeight="1" x14ac:dyDescent="0.2">
      <c r="AU236" s="7"/>
    </row>
    <row r="237" spans="47:47" ht="15.75" customHeight="1" x14ac:dyDescent="0.2">
      <c r="AU237" s="7"/>
    </row>
    <row r="238" spans="47:47" ht="15.75" customHeight="1" x14ac:dyDescent="0.2">
      <c r="AU238" s="7"/>
    </row>
    <row r="239" spans="47:47" ht="15.75" customHeight="1" x14ac:dyDescent="0.2">
      <c r="AU239" s="7"/>
    </row>
    <row r="240" spans="47:47" ht="15.75" customHeight="1" x14ac:dyDescent="0.2">
      <c r="AU240" s="7"/>
    </row>
    <row r="241" spans="47:47" ht="15.75" customHeight="1" x14ac:dyDescent="0.2">
      <c r="AU241" s="5"/>
    </row>
    <row r="242" spans="47:47" ht="15.75" customHeight="1" x14ac:dyDescent="0.2">
      <c r="AU242" s="7"/>
    </row>
    <row r="243" spans="47:47" ht="15.75" customHeight="1" x14ac:dyDescent="0.2">
      <c r="AU243" s="7"/>
    </row>
    <row r="244" spans="47:47" ht="15.75" customHeight="1" x14ac:dyDescent="0.2">
      <c r="AU244" s="7"/>
    </row>
    <row r="245" spans="47:47" ht="15.75" customHeight="1" x14ac:dyDescent="0.2">
      <c r="AU245" s="7"/>
    </row>
    <row r="246" spans="47:47" ht="15.75" customHeight="1" x14ac:dyDescent="0.2">
      <c r="AU246" s="7"/>
    </row>
    <row r="247" spans="47:47" ht="15.75" customHeight="1" x14ac:dyDescent="0.2">
      <c r="AU247" s="7"/>
    </row>
    <row r="248" spans="47:47" ht="15.75" customHeight="1" x14ac:dyDescent="0.2">
      <c r="AU248" s="7"/>
    </row>
    <row r="249" spans="47:47" ht="15.75" customHeight="1" x14ac:dyDescent="0.2">
      <c r="AU249" s="7"/>
    </row>
    <row r="250" spans="47:47" ht="15.75" customHeight="1" x14ac:dyDescent="0.2">
      <c r="AU250" s="7"/>
    </row>
    <row r="251" spans="47:47" ht="15.75" customHeight="1" x14ac:dyDescent="0.2">
      <c r="AU251" s="7"/>
    </row>
    <row r="252" spans="47:47" ht="15.75" customHeight="1" x14ac:dyDescent="0.2">
      <c r="AU252" s="7"/>
    </row>
    <row r="253" spans="47:47" ht="15.75" customHeight="1" x14ac:dyDescent="0.2">
      <c r="AU253" s="7"/>
    </row>
    <row r="254" spans="47:47" ht="15.75" customHeight="1" x14ac:dyDescent="0.2">
      <c r="AU254" s="5"/>
    </row>
    <row r="255" spans="47:47" ht="15.75" customHeight="1" x14ac:dyDescent="0.2">
      <c r="AU255" s="7"/>
    </row>
    <row r="256" spans="47:47" ht="15.75" customHeight="1" x14ac:dyDescent="0.2">
      <c r="AU256" s="7"/>
    </row>
    <row r="257" spans="47:47" ht="15.75" customHeight="1" x14ac:dyDescent="0.2">
      <c r="AU257" s="7"/>
    </row>
    <row r="258" spans="47:47" ht="15.75" customHeight="1" x14ac:dyDescent="0.2">
      <c r="AU258" s="7"/>
    </row>
    <row r="259" spans="47:47" ht="15.75" customHeight="1" x14ac:dyDescent="0.2">
      <c r="AU259" s="7"/>
    </row>
    <row r="260" spans="47:47" ht="15.75" customHeight="1" x14ac:dyDescent="0.2">
      <c r="AU260" s="7"/>
    </row>
    <row r="261" spans="47:47" ht="15.75" customHeight="1" x14ac:dyDescent="0.2">
      <c r="AU261" s="7"/>
    </row>
    <row r="262" spans="47:47" ht="15.75" customHeight="1" x14ac:dyDescent="0.2">
      <c r="AU262" s="7"/>
    </row>
    <row r="263" spans="47:47" ht="15.75" customHeight="1" x14ac:dyDescent="0.2">
      <c r="AU263" s="7"/>
    </row>
    <row r="264" spans="47:47" ht="15.75" customHeight="1" x14ac:dyDescent="0.2">
      <c r="AU264" s="7"/>
    </row>
    <row r="265" spans="47:47" ht="15.75" customHeight="1" x14ac:dyDescent="0.2">
      <c r="AU265" s="7"/>
    </row>
    <row r="266" spans="47:47" ht="15.75" customHeight="1" x14ac:dyDescent="0.2">
      <c r="AU266" s="7"/>
    </row>
    <row r="267" spans="47:47" ht="15.75" customHeight="1" x14ac:dyDescent="0.2">
      <c r="AU267" s="5"/>
    </row>
    <row r="268" spans="47:47" ht="15.75" customHeight="1" x14ac:dyDescent="0.2">
      <c r="AU268" s="7"/>
    </row>
    <row r="269" spans="47:47" ht="15.75" customHeight="1" x14ac:dyDescent="0.2">
      <c r="AU269" s="7"/>
    </row>
    <row r="270" spans="47:47" ht="15.75" customHeight="1" x14ac:dyDescent="0.2">
      <c r="AU270" s="7"/>
    </row>
    <row r="271" spans="47:47" ht="15.75" customHeight="1" x14ac:dyDescent="0.2">
      <c r="AU271" s="7"/>
    </row>
    <row r="272" spans="47:47" ht="15.75" customHeight="1" x14ac:dyDescent="0.2">
      <c r="AU272" s="7"/>
    </row>
    <row r="273" spans="47:47" ht="15.75" customHeight="1" x14ac:dyDescent="0.2">
      <c r="AU273" s="7"/>
    </row>
    <row r="274" spans="47:47" ht="15.75" customHeight="1" x14ac:dyDescent="0.2">
      <c r="AU274" s="7"/>
    </row>
    <row r="275" spans="47:47" ht="15.75" customHeight="1" x14ac:dyDescent="0.2">
      <c r="AU275" s="7"/>
    </row>
    <row r="276" spans="47:47" ht="15.75" customHeight="1" x14ac:dyDescent="0.2">
      <c r="AU276" s="7"/>
    </row>
    <row r="277" spans="47:47" ht="15.75" customHeight="1" x14ac:dyDescent="0.2">
      <c r="AU277" s="7"/>
    </row>
    <row r="278" spans="47:47" ht="15.75" customHeight="1" x14ac:dyDescent="0.2">
      <c r="AU278" s="7"/>
    </row>
    <row r="279" spans="47:47" ht="15.75" customHeight="1" x14ac:dyDescent="0.2">
      <c r="AU279" s="7"/>
    </row>
    <row r="280" spans="47:47" ht="15.75" customHeight="1" x14ac:dyDescent="0.2">
      <c r="AU280" s="5"/>
    </row>
    <row r="281" spans="47:47" ht="15.75" customHeight="1" x14ac:dyDescent="0.2">
      <c r="AU281" s="7"/>
    </row>
    <row r="282" spans="47:47" ht="15.75" customHeight="1" x14ac:dyDescent="0.2">
      <c r="AU282" s="7"/>
    </row>
    <row r="283" spans="47:47" ht="15.75" customHeight="1" x14ac:dyDescent="0.2">
      <c r="AU283" s="7"/>
    </row>
    <row r="284" spans="47:47" ht="15.75" customHeight="1" x14ac:dyDescent="0.2">
      <c r="AU284" s="7"/>
    </row>
    <row r="285" spans="47:47" ht="15.75" customHeight="1" x14ac:dyDescent="0.2">
      <c r="AU285" s="7"/>
    </row>
    <row r="286" spans="47:47" ht="15.75" customHeight="1" x14ac:dyDescent="0.2">
      <c r="AU286" s="7"/>
    </row>
    <row r="287" spans="47:47" ht="15.75" customHeight="1" x14ac:dyDescent="0.2">
      <c r="AU287" s="7"/>
    </row>
    <row r="288" spans="47:47" ht="15.75" customHeight="1" x14ac:dyDescent="0.2">
      <c r="AU288" s="7"/>
    </row>
    <row r="289" spans="47:47" ht="15.75" customHeight="1" x14ac:dyDescent="0.2">
      <c r="AU289" s="7"/>
    </row>
    <row r="290" spans="47:47" ht="15.75" customHeight="1" x14ac:dyDescent="0.2">
      <c r="AU290" s="7"/>
    </row>
    <row r="291" spans="47:47" ht="15.75" customHeight="1" x14ac:dyDescent="0.2">
      <c r="AU291" s="7"/>
    </row>
    <row r="292" spans="47:47" ht="15.75" customHeight="1" x14ac:dyDescent="0.2">
      <c r="AU292" s="7"/>
    </row>
    <row r="293" spans="47:47" ht="15.75" customHeight="1" x14ac:dyDescent="0.2">
      <c r="AU293" s="5"/>
    </row>
    <row r="294" spans="47:47" ht="15.75" customHeight="1" x14ac:dyDescent="0.2">
      <c r="AU294" s="7"/>
    </row>
    <row r="295" spans="47:47" ht="15.75" customHeight="1" x14ac:dyDescent="0.2">
      <c r="AU295" s="7"/>
    </row>
    <row r="296" spans="47:47" ht="15.75" customHeight="1" x14ac:dyDescent="0.2">
      <c r="AU296" s="7"/>
    </row>
    <row r="297" spans="47:47" ht="15.75" customHeight="1" x14ac:dyDescent="0.2">
      <c r="AU297" s="7"/>
    </row>
    <row r="298" spans="47:47" ht="15.75" customHeight="1" x14ac:dyDescent="0.2">
      <c r="AU298" s="7"/>
    </row>
    <row r="299" spans="47:47" ht="15.75" customHeight="1" x14ac:dyDescent="0.2">
      <c r="AU299" s="7"/>
    </row>
    <row r="300" spans="47:47" ht="15.75" customHeight="1" x14ac:dyDescent="0.2">
      <c r="AU300" s="7"/>
    </row>
    <row r="301" spans="47:47" ht="15.75" customHeight="1" x14ac:dyDescent="0.2">
      <c r="AU301" s="7"/>
    </row>
    <row r="302" spans="47:47" ht="15.75" customHeight="1" x14ac:dyDescent="0.2">
      <c r="AU302" s="7"/>
    </row>
    <row r="303" spans="47:47" ht="15.75" customHeight="1" x14ac:dyDescent="0.2">
      <c r="AU303" s="7"/>
    </row>
    <row r="304" spans="47:47" ht="15.75" customHeight="1" x14ac:dyDescent="0.2">
      <c r="AU304" s="7"/>
    </row>
    <row r="305" spans="47:47" ht="15.75" customHeight="1" x14ac:dyDescent="0.2">
      <c r="AU305" s="7"/>
    </row>
    <row r="306" spans="47:47" ht="15.75" customHeight="1" x14ac:dyDescent="0.2">
      <c r="AU306" s="5"/>
    </row>
    <row r="307" spans="47:47" ht="15.75" customHeight="1" x14ac:dyDescent="0.2">
      <c r="AU307" s="7"/>
    </row>
    <row r="308" spans="47:47" ht="15.75" customHeight="1" x14ac:dyDescent="0.2">
      <c r="AU308" s="7"/>
    </row>
    <row r="309" spans="47:47" ht="15.75" customHeight="1" x14ac:dyDescent="0.2">
      <c r="AU309" s="7"/>
    </row>
    <row r="310" spans="47:47" ht="15.75" customHeight="1" x14ac:dyDescent="0.2">
      <c r="AU310" s="7"/>
    </row>
    <row r="311" spans="47:47" ht="15.75" customHeight="1" x14ac:dyDescent="0.2">
      <c r="AU311" s="7"/>
    </row>
    <row r="312" spans="47:47" ht="15.75" customHeight="1" x14ac:dyDescent="0.2">
      <c r="AU312" s="7"/>
    </row>
    <row r="313" spans="47:47" ht="15.75" customHeight="1" x14ac:dyDescent="0.2">
      <c r="AU313" s="7"/>
    </row>
    <row r="314" spans="47:47" ht="15.75" customHeight="1" x14ac:dyDescent="0.2">
      <c r="AU314" s="7"/>
    </row>
    <row r="315" spans="47:47" ht="15.75" customHeight="1" x14ac:dyDescent="0.2">
      <c r="AU315" s="7"/>
    </row>
    <row r="316" spans="47:47" ht="15.75" customHeight="1" x14ac:dyDescent="0.2">
      <c r="AU316" s="7"/>
    </row>
    <row r="317" spans="47:47" ht="15.75" customHeight="1" x14ac:dyDescent="0.2">
      <c r="AU317" s="7"/>
    </row>
    <row r="318" spans="47:47" ht="15.75" customHeight="1" x14ac:dyDescent="0.2">
      <c r="AU318" s="7"/>
    </row>
    <row r="319" spans="47:47" ht="15.75" customHeight="1" x14ac:dyDescent="0.2">
      <c r="AU319" s="5"/>
    </row>
    <row r="320" spans="47:47" ht="15.75" customHeight="1" x14ac:dyDescent="0.2">
      <c r="AU320" s="7"/>
    </row>
    <row r="321" spans="47:47" ht="15.75" customHeight="1" x14ac:dyDescent="0.2">
      <c r="AU321" s="7"/>
    </row>
    <row r="322" spans="47:47" ht="15.75" customHeight="1" x14ac:dyDescent="0.2">
      <c r="AU322" s="7"/>
    </row>
    <row r="323" spans="47:47" ht="15.75" customHeight="1" x14ac:dyDescent="0.2">
      <c r="AU323" s="7"/>
    </row>
    <row r="324" spans="47:47" ht="15.75" customHeight="1" x14ac:dyDescent="0.2">
      <c r="AU324" s="7"/>
    </row>
    <row r="325" spans="47:47" ht="15.75" customHeight="1" x14ac:dyDescent="0.2">
      <c r="AU325" s="7"/>
    </row>
    <row r="326" spans="47:47" ht="15.75" customHeight="1" x14ac:dyDescent="0.2">
      <c r="AU326" s="7"/>
    </row>
    <row r="327" spans="47:47" ht="15.75" customHeight="1" x14ac:dyDescent="0.2">
      <c r="AU327" s="7"/>
    </row>
    <row r="328" spans="47:47" ht="15.75" customHeight="1" x14ac:dyDescent="0.2">
      <c r="AU328" s="7"/>
    </row>
    <row r="329" spans="47:47" ht="15.75" customHeight="1" x14ac:dyDescent="0.2">
      <c r="AU329" s="7"/>
    </row>
    <row r="330" spans="47:47" ht="15.75" customHeight="1" x14ac:dyDescent="0.2">
      <c r="AU330" s="7"/>
    </row>
    <row r="331" spans="47:47" ht="15.75" customHeight="1" x14ac:dyDescent="0.2">
      <c r="AU331" s="7"/>
    </row>
    <row r="332" spans="47:47" ht="15.75" customHeight="1" x14ac:dyDescent="0.2">
      <c r="AU332" s="5"/>
    </row>
    <row r="333" spans="47:47" ht="15.75" customHeight="1" x14ac:dyDescent="0.2">
      <c r="AU333" s="7"/>
    </row>
    <row r="334" spans="47:47" ht="15.75" customHeight="1" x14ac:dyDescent="0.2">
      <c r="AU334" s="7"/>
    </row>
    <row r="335" spans="47:47" ht="15.75" customHeight="1" x14ac:dyDescent="0.2">
      <c r="AU335" s="7"/>
    </row>
    <row r="336" spans="47:47" ht="15.75" customHeight="1" x14ac:dyDescent="0.2">
      <c r="AU336" s="7"/>
    </row>
    <row r="337" spans="47:47" ht="15.75" customHeight="1" x14ac:dyDescent="0.2">
      <c r="AU337" s="7"/>
    </row>
    <row r="338" spans="47:47" ht="15.75" customHeight="1" x14ac:dyDescent="0.2">
      <c r="AU338" s="7"/>
    </row>
    <row r="339" spans="47:47" ht="15.75" customHeight="1" x14ac:dyDescent="0.2">
      <c r="AU339" s="7"/>
    </row>
    <row r="340" spans="47:47" ht="15.75" customHeight="1" x14ac:dyDescent="0.2">
      <c r="AU340" s="7"/>
    </row>
    <row r="341" spans="47:47" ht="15.75" customHeight="1" x14ac:dyDescent="0.2">
      <c r="AU341" s="7"/>
    </row>
    <row r="342" spans="47:47" ht="15.75" customHeight="1" x14ac:dyDescent="0.2">
      <c r="AU342" s="7"/>
    </row>
    <row r="343" spans="47:47" ht="15.75" customHeight="1" x14ac:dyDescent="0.2">
      <c r="AU343" s="7"/>
    </row>
    <row r="344" spans="47:47" ht="15.75" customHeight="1" x14ac:dyDescent="0.2">
      <c r="AU344" s="7"/>
    </row>
    <row r="345" spans="47:47" ht="15.75" customHeight="1" x14ac:dyDescent="0.2">
      <c r="AU345" s="5"/>
    </row>
    <row r="346" spans="47:47" ht="15.75" customHeight="1" x14ac:dyDescent="0.2">
      <c r="AU346" s="7"/>
    </row>
    <row r="347" spans="47:47" ht="15.75" customHeight="1" x14ac:dyDescent="0.2">
      <c r="AU347" s="7"/>
    </row>
    <row r="348" spans="47:47" ht="15.75" customHeight="1" x14ac:dyDescent="0.2">
      <c r="AU348" s="7"/>
    </row>
    <row r="349" spans="47:47" ht="15.75" customHeight="1" x14ac:dyDescent="0.2">
      <c r="AU349" s="7"/>
    </row>
    <row r="350" spans="47:47" ht="15.75" customHeight="1" x14ac:dyDescent="0.2">
      <c r="AU350" s="7"/>
    </row>
    <row r="351" spans="47:47" ht="15.75" customHeight="1" x14ac:dyDescent="0.2">
      <c r="AU351" s="7"/>
    </row>
    <row r="352" spans="47:47" ht="15.75" customHeight="1" x14ac:dyDescent="0.2">
      <c r="AU352" s="7"/>
    </row>
    <row r="353" spans="47:47" ht="15.75" customHeight="1" x14ac:dyDescent="0.2">
      <c r="AU353" s="7"/>
    </row>
    <row r="354" spans="47:47" ht="15.75" customHeight="1" x14ac:dyDescent="0.2">
      <c r="AU354" s="7"/>
    </row>
    <row r="355" spans="47:47" ht="15.75" customHeight="1" x14ac:dyDescent="0.2">
      <c r="AU355" s="7"/>
    </row>
    <row r="356" spans="47:47" ht="15.75" customHeight="1" x14ac:dyDescent="0.2">
      <c r="AU356" s="7"/>
    </row>
    <row r="357" spans="47:47" ht="15.75" customHeight="1" x14ac:dyDescent="0.2">
      <c r="AU357" s="7"/>
    </row>
    <row r="358" spans="47:47" ht="15.75" customHeight="1" x14ac:dyDescent="0.2">
      <c r="AU358" s="5"/>
    </row>
    <row r="359" spans="47:47" ht="15.75" customHeight="1" x14ac:dyDescent="0.2">
      <c r="AU359" s="7"/>
    </row>
    <row r="360" spans="47:47" ht="15.75" customHeight="1" x14ac:dyDescent="0.2">
      <c r="AU360" s="7"/>
    </row>
    <row r="361" spans="47:47" ht="15.75" customHeight="1" x14ac:dyDescent="0.2">
      <c r="AU361" s="7"/>
    </row>
    <row r="362" spans="47:47" ht="15.75" customHeight="1" x14ac:dyDescent="0.2">
      <c r="AU362" s="7"/>
    </row>
    <row r="363" spans="47:47" ht="15.75" customHeight="1" x14ac:dyDescent="0.2">
      <c r="AU363" s="7"/>
    </row>
    <row r="364" spans="47:47" ht="15.75" customHeight="1" x14ac:dyDescent="0.2">
      <c r="AU364" s="7"/>
    </row>
    <row r="365" spans="47:47" ht="15.75" customHeight="1" x14ac:dyDescent="0.2">
      <c r="AU365" s="7"/>
    </row>
    <row r="366" spans="47:47" ht="15.75" customHeight="1" x14ac:dyDescent="0.2">
      <c r="AU366" s="7"/>
    </row>
    <row r="367" spans="47:47" ht="15.75" customHeight="1" x14ac:dyDescent="0.2">
      <c r="AU367" s="7"/>
    </row>
    <row r="368" spans="47:47" ht="15.75" customHeight="1" x14ac:dyDescent="0.2">
      <c r="AU368" s="7"/>
    </row>
    <row r="369" spans="47:47" ht="15.75" customHeight="1" x14ac:dyDescent="0.2">
      <c r="AU369" s="7"/>
    </row>
    <row r="370" spans="47:47" ht="15.75" customHeight="1" x14ac:dyDescent="0.2">
      <c r="AU370" s="7"/>
    </row>
    <row r="371" spans="47:47" ht="15.75" customHeight="1" x14ac:dyDescent="0.2">
      <c r="AU371" s="5"/>
    </row>
    <row r="372" spans="47:47" ht="15.75" customHeight="1" x14ac:dyDescent="0.2">
      <c r="AU372" s="7"/>
    </row>
    <row r="373" spans="47:47" ht="15.75" customHeight="1" x14ac:dyDescent="0.2">
      <c r="AU373" s="7"/>
    </row>
    <row r="374" spans="47:47" ht="15.75" customHeight="1" x14ac:dyDescent="0.2">
      <c r="AU374" s="7"/>
    </row>
    <row r="375" spans="47:47" ht="15.75" customHeight="1" x14ac:dyDescent="0.2">
      <c r="AU375" s="7"/>
    </row>
    <row r="376" spans="47:47" ht="15.75" customHeight="1" x14ac:dyDescent="0.2">
      <c r="AU376" s="7"/>
    </row>
    <row r="377" spans="47:47" ht="15.75" customHeight="1" x14ac:dyDescent="0.2">
      <c r="AU377" s="7"/>
    </row>
    <row r="378" spans="47:47" ht="15.75" customHeight="1" x14ac:dyDescent="0.2">
      <c r="AU378" s="7"/>
    </row>
    <row r="379" spans="47:47" ht="15.75" customHeight="1" x14ac:dyDescent="0.2">
      <c r="AU379" s="7"/>
    </row>
    <row r="380" spans="47:47" ht="15.75" customHeight="1" x14ac:dyDescent="0.2">
      <c r="AU380" s="7"/>
    </row>
    <row r="381" spans="47:47" ht="15.75" customHeight="1" x14ac:dyDescent="0.2">
      <c r="AU381" s="7"/>
    </row>
    <row r="382" spans="47:47" ht="15.75" customHeight="1" x14ac:dyDescent="0.2">
      <c r="AU382" s="7"/>
    </row>
    <row r="383" spans="47:47" ht="15.75" customHeight="1" x14ac:dyDescent="0.2">
      <c r="AU383" s="7"/>
    </row>
    <row r="384" spans="47:47" ht="15.75" customHeight="1" x14ac:dyDescent="0.2">
      <c r="AU384" s="5"/>
    </row>
    <row r="385" spans="47:47" ht="15.75" customHeight="1" x14ac:dyDescent="0.2">
      <c r="AU385" s="7"/>
    </row>
    <row r="386" spans="47:47" ht="15.75" customHeight="1" x14ac:dyDescent="0.2">
      <c r="AU386" s="7"/>
    </row>
    <row r="387" spans="47:47" ht="15.75" customHeight="1" x14ac:dyDescent="0.2">
      <c r="AU387" s="7"/>
    </row>
    <row r="388" spans="47:47" ht="15.75" customHeight="1" x14ac:dyDescent="0.2">
      <c r="AU388" s="7"/>
    </row>
    <row r="389" spans="47:47" ht="15.75" customHeight="1" x14ac:dyDescent="0.2">
      <c r="AU389" s="7"/>
    </row>
    <row r="390" spans="47:47" ht="15.75" customHeight="1" x14ac:dyDescent="0.2">
      <c r="AU390" s="7"/>
    </row>
    <row r="391" spans="47:47" ht="15.75" customHeight="1" x14ac:dyDescent="0.2">
      <c r="AU391" s="7"/>
    </row>
    <row r="392" spans="47:47" ht="15.75" customHeight="1" x14ac:dyDescent="0.2">
      <c r="AU392" s="7"/>
    </row>
    <row r="393" spans="47:47" ht="15.75" customHeight="1" x14ac:dyDescent="0.2">
      <c r="AU393" s="7"/>
    </row>
    <row r="394" spans="47:47" ht="15.75" customHeight="1" x14ac:dyDescent="0.2">
      <c r="AU394" s="7"/>
    </row>
    <row r="395" spans="47:47" ht="15.75" customHeight="1" x14ac:dyDescent="0.2">
      <c r="AU395" s="7"/>
    </row>
    <row r="396" spans="47:47" ht="15.75" customHeight="1" x14ac:dyDescent="0.2">
      <c r="AU396" s="7"/>
    </row>
    <row r="397" spans="47:47" ht="15.75" customHeight="1" x14ac:dyDescent="0.2">
      <c r="AU397" s="5"/>
    </row>
    <row r="398" spans="47:47" ht="15.75" customHeight="1" x14ac:dyDescent="0.2">
      <c r="AU398" s="7"/>
    </row>
    <row r="399" spans="47:47" ht="15.75" customHeight="1" x14ac:dyDescent="0.2">
      <c r="AU399" s="7"/>
    </row>
    <row r="400" spans="47:47" ht="15.75" customHeight="1" x14ac:dyDescent="0.2">
      <c r="AU400" s="7"/>
    </row>
    <row r="401" spans="47:47" ht="15.75" customHeight="1" x14ac:dyDescent="0.2">
      <c r="AU401" s="7"/>
    </row>
    <row r="402" spans="47:47" ht="15.75" customHeight="1" x14ac:dyDescent="0.2">
      <c r="AU402" s="7"/>
    </row>
    <row r="403" spans="47:47" ht="15.75" customHeight="1" x14ac:dyDescent="0.2">
      <c r="AU403" s="7"/>
    </row>
    <row r="404" spans="47:47" ht="15.75" customHeight="1" x14ac:dyDescent="0.2">
      <c r="AU404" s="7"/>
    </row>
    <row r="405" spans="47:47" ht="15.75" customHeight="1" x14ac:dyDescent="0.2">
      <c r="AU405" s="7"/>
    </row>
    <row r="406" spans="47:47" ht="15.75" customHeight="1" x14ac:dyDescent="0.2">
      <c r="AU406" s="7"/>
    </row>
    <row r="407" spans="47:47" ht="15.75" customHeight="1" x14ac:dyDescent="0.2">
      <c r="AU407" s="7"/>
    </row>
    <row r="408" spans="47:47" ht="15.75" customHeight="1" x14ac:dyDescent="0.2">
      <c r="AU408" s="7"/>
    </row>
    <row r="409" spans="47:47" ht="15.75" customHeight="1" x14ac:dyDescent="0.2">
      <c r="AU409" s="7"/>
    </row>
    <row r="410" spans="47:47" ht="15.75" customHeight="1" x14ac:dyDescent="0.2">
      <c r="AU410" s="5"/>
    </row>
    <row r="411" spans="47:47" ht="15.75" customHeight="1" x14ac:dyDescent="0.2">
      <c r="AU411" s="7"/>
    </row>
    <row r="412" spans="47:47" ht="15.75" customHeight="1" x14ac:dyDescent="0.2">
      <c r="AU412" s="7"/>
    </row>
    <row r="413" spans="47:47" ht="15.75" customHeight="1" x14ac:dyDescent="0.2">
      <c r="AU413" s="7"/>
    </row>
    <row r="414" spans="47:47" ht="15.75" customHeight="1" x14ac:dyDescent="0.2">
      <c r="AU414" s="7"/>
    </row>
    <row r="415" spans="47:47" ht="15.75" customHeight="1" x14ac:dyDescent="0.2">
      <c r="AU415" s="7"/>
    </row>
    <row r="416" spans="47:47" ht="15.75" customHeight="1" x14ac:dyDescent="0.2">
      <c r="AU416" s="7"/>
    </row>
    <row r="417" spans="47:47" ht="15.75" customHeight="1" x14ac:dyDescent="0.2">
      <c r="AU417" s="7"/>
    </row>
    <row r="418" spans="47:47" ht="15.75" customHeight="1" x14ac:dyDescent="0.2">
      <c r="AU418" s="7"/>
    </row>
    <row r="419" spans="47:47" ht="15.75" customHeight="1" x14ac:dyDescent="0.2">
      <c r="AU419" s="7"/>
    </row>
    <row r="420" spans="47:47" ht="15.75" customHeight="1" x14ac:dyDescent="0.2">
      <c r="AU420" s="7"/>
    </row>
    <row r="421" spans="47:47" ht="15.75" customHeight="1" x14ac:dyDescent="0.2">
      <c r="AU421" s="7"/>
    </row>
    <row r="422" spans="47:47" ht="15.75" customHeight="1" x14ac:dyDescent="0.2">
      <c r="AU422" s="7"/>
    </row>
    <row r="423" spans="47:47" ht="15.75" customHeight="1" x14ac:dyDescent="0.2">
      <c r="AU423" s="5"/>
    </row>
    <row r="424" spans="47:47" ht="15.75" customHeight="1" x14ac:dyDescent="0.2">
      <c r="AU424" s="7"/>
    </row>
    <row r="425" spans="47:47" ht="15.75" customHeight="1" x14ac:dyDescent="0.2">
      <c r="AU425" s="7"/>
    </row>
    <row r="426" spans="47:47" ht="15.75" customHeight="1" x14ac:dyDescent="0.2">
      <c r="AU426" s="7"/>
    </row>
    <row r="427" spans="47:47" ht="15.75" customHeight="1" x14ac:dyDescent="0.2">
      <c r="AU427" s="7"/>
    </row>
    <row r="428" spans="47:47" ht="15.75" customHeight="1" x14ac:dyDescent="0.2">
      <c r="AU428" s="7"/>
    </row>
    <row r="429" spans="47:47" ht="15.75" customHeight="1" x14ac:dyDescent="0.2">
      <c r="AU429" s="7"/>
    </row>
    <row r="430" spans="47:47" ht="15.75" customHeight="1" x14ac:dyDescent="0.2">
      <c r="AU430" s="7"/>
    </row>
    <row r="431" spans="47:47" ht="15.75" customHeight="1" x14ac:dyDescent="0.2">
      <c r="AU431" s="7"/>
    </row>
    <row r="432" spans="47:47" ht="15.75" customHeight="1" x14ac:dyDescent="0.2">
      <c r="AU432" s="7"/>
    </row>
    <row r="433" spans="47:47" ht="15.75" customHeight="1" x14ac:dyDescent="0.2">
      <c r="AU433" s="7"/>
    </row>
    <row r="434" spans="47:47" ht="15.75" customHeight="1" x14ac:dyDescent="0.2">
      <c r="AU434" s="7"/>
    </row>
    <row r="435" spans="47:47" ht="15.75" customHeight="1" x14ac:dyDescent="0.2">
      <c r="AU435" s="7"/>
    </row>
    <row r="436" spans="47:47" ht="15.75" customHeight="1" x14ac:dyDescent="0.2">
      <c r="AU436" s="5"/>
    </row>
    <row r="437" spans="47:47" ht="15.75" customHeight="1" x14ac:dyDescent="0.2">
      <c r="AU437" s="7"/>
    </row>
    <row r="438" spans="47:47" ht="15.75" customHeight="1" x14ac:dyDescent="0.2">
      <c r="AU438" s="7"/>
    </row>
    <row r="439" spans="47:47" ht="15.75" customHeight="1" x14ac:dyDescent="0.2">
      <c r="AU439" s="7"/>
    </row>
    <row r="440" spans="47:47" ht="15.75" customHeight="1" x14ac:dyDescent="0.2">
      <c r="AU440" s="7"/>
    </row>
    <row r="441" spans="47:47" ht="15.75" customHeight="1" x14ac:dyDescent="0.2">
      <c r="AU441" s="7"/>
    </row>
    <row r="442" spans="47:47" ht="15.75" customHeight="1" x14ac:dyDescent="0.2">
      <c r="AU442" s="7"/>
    </row>
    <row r="443" spans="47:47" ht="15.75" customHeight="1" x14ac:dyDescent="0.2">
      <c r="AU443" s="7"/>
    </row>
    <row r="444" spans="47:47" ht="15.75" customHeight="1" x14ac:dyDescent="0.2">
      <c r="AU444" s="7"/>
    </row>
    <row r="445" spans="47:47" ht="15.75" customHeight="1" x14ac:dyDescent="0.2">
      <c r="AU445" s="7"/>
    </row>
    <row r="446" spans="47:47" ht="15.75" customHeight="1" x14ac:dyDescent="0.2">
      <c r="AU446" s="7"/>
    </row>
    <row r="447" spans="47:47" ht="15.75" customHeight="1" x14ac:dyDescent="0.2">
      <c r="AU447" s="7"/>
    </row>
    <row r="448" spans="47:47" ht="15.75" customHeight="1" x14ac:dyDescent="0.2">
      <c r="AU448" s="7"/>
    </row>
    <row r="449" spans="47:47" ht="15.75" customHeight="1" x14ac:dyDescent="0.2">
      <c r="AU449" s="5"/>
    </row>
    <row r="450" spans="47:47" ht="15.75" customHeight="1" x14ac:dyDescent="0.2">
      <c r="AU450" s="7"/>
    </row>
    <row r="451" spans="47:47" ht="15.75" customHeight="1" x14ac:dyDescent="0.2">
      <c r="AU451" s="7"/>
    </row>
    <row r="452" spans="47:47" ht="15.75" customHeight="1" x14ac:dyDescent="0.2">
      <c r="AU452" s="7"/>
    </row>
    <row r="453" spans="47:47" ht="15.75" customHeight="1" x14ac:dyDescent="0.2">
      <c r="AU453" s="7"/>
    </row>
    <row r="454" spans="47:47" ht="15.75" customHeight="1" x14ac:dyDescent="0.2">
      <c r="AU454" s="7"/>
    </row>
    <row r="455" spans="47:47" ht="15.75" customHeight="1" x14ac:dyDescent="0.2">
      <c r="AU455" s="7"/>
    </row>
    <row r="456" spans="47:47" ht="15.75" customHeight="1" x14ac:dyDescent="0.2">
      <c r="AU456" s="7"/>
    </row>
    <row r="457" spans="47:47" ht="15.75" customHeight="1" x14ac:dyDescent="0.2">
      <c r="AU457" s="7"/>
    </row>
    <row r="458" spans="47:47" ht="15.75" customHeight="1" x14ac:dyDescent="0.2">
      <c r="AU458" s="7"/>
    </row>
    <row r="459" spans="47:47" ht="15.75" customHeight="1" x14ac:dyDescent="0.2">
      <c r="AU459" s="7"/>
    </row>
    <row r="460" spans="47:47" ht="15.75" customHeight="1" x14ac:dyDescent="0.2">
      <c r="AU460" s="7"/>
    </row>
    <row r="461" spans="47:47" ht="15.75" customHeight="1" x14ac:dyDescent="0.2">
      <c r="AU461" s="7"/>
    </row>
    <row r="462" spans="47:47" ht="15.75" customHeight="1" x14ac:dyDescent="0.2">
      <c r="AU462" s="5"/>
    </row>
    <row r="463" spans="47:47" ht="15.75" customHeight="1" x14ac:dyDescent="0.2">
      <c r="AU463" s="7"/>
    </row>
    <row r="464" spans="47:47" ht="15.75" customHeight="1" x14ac:dyDescent="0.2">
      <c r="AU464" s="7"/>
    </row>
    <row r="465" spans="47:47" ht="15.75" customHeight="1" x14ac:dyDescent="0.2">
      <c r="AU465" s="7"/>
    </row>
    <row r="466" spans="47:47" ht="15.75" customHeight="1" x14ac:dyDescent="0.2">
      <c r="AU466" s="7"/>
    </row>
    <row r="467" spans="47:47" ht="15.75" customHeight="1" x14ac:dyDescent="0.2">
      <c r="AU467" s="7"/>
    </row>
    <row r="468" spans="47:47" ht="15.75" customHeight="1" x14ac:dyDescent="0.2">
      <c r="AU468" s="7"/>
    </row>
    <row r="469" spans="47:47" ht="15.75" customHeight="1" x14ac:dyDescent="0.2">
      <c r="AU469" s="7"/>
    </row>
    <row r="470" spans="47:47" ht="15.75" customHeight="1" x14ac:dyDescent="0.2">
      <c r="AU470" s="7"/>
    </row>
    <row r="471" spans="47:47" ht="15.75" customHeight="1" x14ac:dyDescent="0.2">
      <c r="AU471" s="7"/>
    </row>
    <row r="472" spans="47:47" ht="15.75" customHeight="1" x14ac:dyDescent="0.2">
      <c r="AU472" s="7"/>
    </row>
    <row r="473" spans="47:47" ht="15.75" customHeight="1" x14ac:dyDescent="0.2">
      <c r="AU473" s="7"/>
    </row>
    <row r="474" spans="47:47" ht="15.75" customHeight="1" x14ac:dyDescent="0.2">
      <c r="AU474" s="7"/>
    </row>
    <row r="475" spans="47:47" ht="15.75" customHeight="1" x14ac:dyDescent="0.2">
      <c r="AU475" s="5"/>
    </row>
    <row r="476" spans="47:47" ht="15.75" customHeight="1" x14ac:dyDescent="0.2">
      <c r="AU476" s="7"/>
    </row>
    <row r="477" spans="47:47" ht="15.75" customHeight="1" x14ac:dyDescent="0.2">
      <c r="AU477" s="7"/>
    </row>
    <row r="478" spans="47:47" ht="15.75" customHeight="1" x14ac:dyDescent="0.2">
      <c r="AU478" s="7"/>
    </row>
    <row r="479" spans="47:47" ht="15.75" customHeight="1" x14ac:dyDescent="0.2">
      <c r="AU479" s="7"/>
    </row>
    <row r="480" spans="47:47" ht="15.75" customHeight="1" x14ac:dyDescent="0.2">
      <c r="AU480" s="7"/>
    </row>
    <row r="481" spans="47:47" ht="15.75" customHeight="1" x14ac:dyDescent="0.2">
      <c r="AU481" s="7"/>
    </row>
    <row r="482" spans="47:47" ht="15.75" customHeight="1" x14ac:dyDescent="0.2">
      <c r="AU482" s="7"/>
    </row>
    <row r="483" spans="47:47" ht="15.75" customHeight="1" x14ac:dyDescent="0.2">
      <c r="AU483" s="7"/>
    </row>
    <row r="484" spans="47:47" ht="15.75" customHeight="1" x14ac:dyDescent="0.2">
      <c r="AU484" s="7"/>
    </row>
    <row r="485" spans="47:47" ht="15.75" customHeight="1" x14ac:dyDescent="0.2">
      <c r="AU485" s="7"/>
    </row>
    <row r="486" spans="47:47" ht="15.75" customHeight="1" x14ac:dyDescent="0.2">
      <c r="AU486" s="7"/>
    </row>
    <row r="487" spans="47:47" ht="15.75" customHeight="1" x14ac:dyDescent="0.2">
      <c r="AU487" s="7"/>
    </row>
    <row r="488" spans="47:47" ht="15.75" customHeight="1" x14ac:dyDescent="0.2">
      <c r="AU488" s="5"/>
    </row>
    <row r="489" spans="47:47" ht="15.75" customHeight="1" x14ac:dyDescent="0.2">
      <c r="AU489" s="7"/>
    </row>
    <row r="490" spans="47:47" ht="15.75" customHeight="1" x14ac:dyDescent="0.2">
      <c r="AU490" s="7"/>
    </row>
    <row r="491" spans="47:47" ht="15.75" customHeight="1" x14ac:dyDescent="0.2">
      <c r="AU491" s="7"/>
    </row>
    <row r="492" spans="47:47" ht="15.75" customHeight="1" x14ac:dyDescent="0.2">
      <c r="AU492" s="7"/>
    </row>
    <row r="493" spans="47:47" ht="15.75" customHeight="1" x14ac:dyDescent="0.2">
      <c r="AU493" s="7"/>
    </row>
    <row r="494" spans="47:47" ht="15.75" customHeight="1" x14ac:dyDescent="0.2">
      <c r="AU494" s="7"/>
    </row>
    <row r="495" spans="47:47" ht="15.75" customHeight="1" x14ac:dyDescent="0.2">
      <c r="AU495" s="7"/>
    </row>
    <row r="496" spans="47:47" ht="15.75" customHeight="1" x14ac:dyDescent="0.2">
      <c r="AU496" s="7"/>
    </row>
    <row r="497" spans="47:47" ht="15.75" customHeight="1" x14ac:dyDescent="0.2">
      <c r="AU497" s="7"/>
    </row>
    <row r="498" spans="47:47" ht="15.75" customHeight="1" x14ac:dyDescent="0.2">
      <c r="AU498" s="7"/>
    </row>
    <row r="499" spans="47:47" ht="15.75" customHeight="1" x14ac:dyDescent="0.2">
      <c r="AU499" s="7"/>
    </row>
    <row r="500" spans="47:47" ht="15.75" customHeight="1" x14ac:dyDescent="0.2">
      <c r="AU500" s="7"/>
    </row>
    <row r="501" spans="47:47" ht="15.75" customHeight="1" x14ac:dyDescent="0.2">
      <c r="AU501" s="5"/>
    </row>
    <row r="502" spans="47:47" ht="15.75" customHeight="1" x14ac:dyDescent="0.2">
      <c r="AU502" s="7"/>
    </row>
    <row r="503" spans="47:47" ht="15.75" customHeight="1" x14ac:dyDescent="0.2">
      <c r="AU503" s="7"/>
    </row>
    <row r="504" spans="47:47" ht="15.75" customHeight="1" x14ac:dyDescent="0.2">
      <c r="AU504" s="7"/>
    </row>
    <row r="505" spans="47:47" ht="15.75" customHeight="1" x14ac:dyDescent="0.2">
      <c r="AU505" s="7"/>
    </row>
    <row r="506" spans="47:47" ht="15.75" customHeight="1" x14ac:dyDescent="0.2">
      <c r="AU506" s="7"/>
    </row>
    <row r="507" spans="47:47" ht="15.75" customHeight="1" x14ac:dyDescent="0.2">
      <c r="AU507" s="7"/>
    </row>
    <row r="508" spans="47:47" ht="15.75" customHeight="1" x14ac:dyDescent="0.2">
      <c r="AU508" s="7"/>
    </row>
    <row r="509" spans="47:47" ht="15.75" customHeight="1" x14ac:dyDescent="0.2">
      <c r="AU509" s="7"/>
    </row>
    <row r="510" spans="47:47" ht="15.75" customHeight="1" x14ac:dyDescent="0.2">
      <c r="AU510" s="7"/>
    </row>
    <row r="511" spans="47:47" ht="15.75" customHeight="1" x14ac:dyDescent="0.2">
      <c r="AU511" s="7"/>
    </row>
    <row r="512" spans="47:47" ht="15.75" customHeight="1" x14ac:dyDescent="0.2">
      <c r="AU512" s="7"/>
    </row>
    <row r="513" spans="47:47" ht="15.75" customHeight="1" x14ac:dyDescent="0.2">
      <c r="AU513" s="7"/>
    </row>
    <row r="514" spans="47:47" ht="15.75" customHeight="1" x14ac:dyDescent="0.2">
      <c r="AU514" s="5"/>
    </row>
    <row r="515" spans="47:47" ht="15.75" customHeight="1" x14ac:dyDescent="0.2">
      <c r="AU515" s="7"/>
    </row>
    <row r="516" spans="47:47" ht="15.75" customHeight="1" x14ac:dyDescent="0.2">
      <c r="AU516" s="7"/>
    </row>
    <row r="517" spans="47:47" ht="15.75" customHeight="1" x14ac:dyDescent="0.2">
      <c r="AU517" s="7"/>
    </row>
    <row r="518" spans="47:47" ht="15.75" customHeight="1" x14ac:dyDescent="0.2">
      <c r="AU518" s="7"/>
    </row>
    <row r="519" spans="47:47" ht="15.75" customHeight="1" x14ac:dyDescent="0.2">
      <c r="AU519" s="7"/>
    </row>
    <row r="520" spans="47:47" ht="15.75" customHeight="1" x14ac:dyDescent="0.2">
      <c r="AU520" s="7"/>
    </row>
    <row r="521" spans="47:47" ht="15.75" customHeight="1" x14ac:dyDescent="0.2">
      <c r="AU521" s="7"/>
    </row>
    <row r="522" spans="47:47" ht="15.75" customHeight="1" x14ac:dyDescent="0.2">
      <c r="AU522" s="7"/>
    </row>
    <row r="523" spans="47:47" ht="15.75" customHeight="1" x14ac:dyDescent="0.2">
      <c r="AU523" s="7"/>
    </row>
    <row r="524" spans="47:47" ht="15.75" customHeight="1" x14ac:dyDescent="0.2">
      <c r="AU524" s="7"/>
    </row>
    <row r="525" spans="47:47" ht="15.75" customHeight="1" x14ac:dyDescent="0.2">
      <c r="AU525" s="7"/>
    </row>
    <row r="526" spans="47:47" ht="15.75" customHeight="1" x14ac:dyDescent="0.2">
      <c r="AU526" s="7"/>
    </row>
    <row r="527" spans="47:47" ht="15.75" customHeight="1" x14ac:dyDescent="0.2">
      <c r="AU527" s="5"/>
    </row>
    <row r="528" spans="47:47" ht="15.75" customHeight="1" x14ac:dyDescent="0.2">
      <c r="AU528" s="7"/>
    </row>
    <row r="529" spans="47:47" ht="15.75" customHeight="1" x14ac:dyDescent="0.2">
      <c r="AU529" s="7"/>
    </row>
    <row r="530" spans="47:47" ht="15.75" customHeight="1" x14ac:dyDescent="0.2">
      <c r="AU530" s="7"/>
    </row>
    <row r="531" spans="47:47" ht="15.75" customHeight="1" x14ac:dyDescent="0.2">
      <c r="AU531" s="7"/>
    </row>
    <row r="532" spans="47:47" ht="15.75" customHeight="1" x14ac:dyDescent="0.2">
      <c r="AU532" s="7"/>
    </row>
    <row r="533" spans="47:47" ht="15.75" customHeight="1" x14ac:dyDescent="0.2">
      <c r="AU533" s="7"/>
    </row>
    <row r="534" spans="47:47" ht="15.75" customHeight="1" x14ac:dyDescent="0.2">
      <c r="AU534" s="7"/>
    </row>
    <row r="535" spans="47:47" ht="15.75" customHeight="1" x14ac:dyDescent="0.2">
      <c r="AU535" s="7"/>
    </row>
    <row r="536" spans="47:47" ht="15.75" customHeight="1" x14ac:dyDescent="0.2">
      <c r="AU536" s="7"/>
    </row>
    <row r="537" spans="47:47" ht="15.75" customHeight="1" x14ac:dyDescent="0.2">
      <c r="AU537" s="7"/>
    </row>
    <row r="538" spans="47:47" ht="15.75" customHeight="1" x14ac:dyDescent="0.2">
      <c r="AU538" s="7"/>
    </row>
    <row r="539" spans="47:47" ht="15.75" customHeight="1" x14ac:dyDescent="0.2">
      <c r="AU539" s="7"/>
    </row>
    <row r="540" spans="47:47" ht="15.75" customHeight="1" x14ac:dyDescent="0.2">
      <c r="AU540" s="5"/>
    </row>
    <row r="541" spans="47:47" ht="15.75" customHeight="1" x14ac:dyDescent="0.2">
      <c r="AU541" s="7"/>
    </row>
    <row r="542" spans="47:47" ht="15.75" customHeight="1" x14ac:dyDescent="0.2">
      <c r="AU542" s="7"/>
    </row>
    <row r="543" spans="47:47" ht="15.75" customHeight="1" x14ac:dyDescent="0.2">
      <c r="AU543" s="7"/>
    </row>
    <row r="544" spans="47:47" ht="15.75" customHeight="1" x14ac:dyDescent="0.2">
      <c r="AU544" s="7"/>
    </row>
    <row r="545" spans="47:47" ht="15.75" customHeight="1" x14ac:dyDescent="0.2">
      <c r="AU545" s="7"/>
    </row>
    <row r="546" spans="47:47" ht="15.75" customHeight="1" x14ac:dyDescent="0.2">
      <c r="AU546" s="7"/>
    </row>
    <row r="547" spans="47:47" ht="15.75" customHeight="1" x14ac:dyDescent="0.2">
      <c r="AU547" s="7"/>
    </row>
    <row r="548" spans="47:47" ht="15.75" customHeight="1" x14ac:dyDescent="0.2">
      <c r="AU548" s="7"/>
    </row>
    <row r="549" spans="47:47" ht="15.75" customHeight="1" x14ac:dyDescent="0.2">
      <c r="AU549" s="7"/>
    </row>
    <row r="550" spans="47:47" ht="15.75" customHeight="1" x14ac:dyDescent="0.2">
      <c r="AU550" s="7"/>
    </row>
    <row r="551" spans="47:47" ht="15.75" customHeight="1" x14ac:dyDescent="0.2">
      <c r="AU551" s="7"/>
    </row>
    <row r="552" spans="47:47" ht="15.75" customHeight="1" x14ac:dyDescent="0.2">
      <c r="AU552" s="7"/>
    </row>
    <row r="553" spans="47:47" ht="15.75" customHeight="1" x14ac:dyDescent="0.2">
      <c r="AU553" s="5"/>
    </row>
    <row r="554" spans="47:47" ht="15.75" customHeight="1" x14ac:dyDescent="0.2">
      <c r="AU554" s="7"/>
    </row>
    <row r="555" spans="47:47" ht="15.75" customHeight="1" x14ac:dyDescent="0.2">
      <c r="AU555" s="7"/>
    </row>
    <row r="556" spans="47:47" ht="15.75" customHeight="1" x14ac:dyDescent="0.2">
      <c r="AU556" s="7"/>
    </row>
    <row r="557" spans="47:47" ht="15.75" customHeight="1" x14ac:dyDescent="0.2">
      <c r="AU557" s="7"/>
    </row>
    <row r="558" spans="47:47" ht="15.75" customHeight="1" x14ac:dyDescent="0.2">
      <c r="AU558" s="7"/>
    </row>
    <row r="559" spans="47:47" ht="15.75" customHeight="1" x14ac:dyDescent="0.2">
      <c r="AU559" s="7"/>
    </row>
    <row r="560" spans="47:47" ht="15.75" customHeight="1" x14ac:dyDescent="0.2">
      <c r="AU560" s="7"/>
    </row>
    <row r="561" spans="47:47" ht="15.75" customHeight="1" x14ac:dyDescent="0.2">
      <c r="AU561" s="7"/>
    </row>
    <row r="562" spans="47:47" ht="15.75" customHeight="1" x14ac:dyDescent="0.2">
      <c r="AU562" s="7"/>
    </row>
    <row r="563" spans="47:47" ht="15.75" customHeight="1" x14ac:dyDescent="0.2">
      <c r="AU563" s="7"/>
    </row>
    <row r="564" spans="47:47" ht="15.75" customHeight="1" x14ac:dyDescent="0.2">
      <c r="AU564" s="7"/>
    </row>
    <row r="565" spans="47:47" ht="15.75" customHeight="1" x14ac:dyDescent="0.2">
      <c r="AU565" s="7"/>
    </row>
    <row r="566" spans="47:47" ht="15.75" customHeight="1" x14ac:dyDescent="0.2">
      <c r="AU566" s="5"/>
    </row>
    <row r="567" spans="47:47" ht="15.75" customHeight="1" x14ac:dyDescent="0.2">
      <c r="AU567" s="7"/>
    </row>
    <row r="568" spans="47:47" ht="15.75" customHeight="1" x14ac:dyDescent="0.2">
      <c r="AU568" s="7"/>
    </row>
    <row r="569" spans="47:47" ht="15.75" customHeight="1" x14ac:dyDescent="0.2">
      <c r="AU569" s="7"/>
    </row>
    <row r="570" spans="47:47" ht="15.75" customHeight="1" x14ac:dyDescent="0.2">
      <c r="AU570" s="7"/>
    </row>
    <row r="571" spans="47:47" ht="15.75" customHeight="1" x14ac:dyDescent="0.2">
      <c r="AU571" s="7"/>
    </row>
    <row r="572" spans="47:47" ht="15.75" customHeight="1" x14ac:dyDescent="0.2">
      <c r="AU572" s="7"/>
    </row>
    <row r="573" spans="47:47" ht="15.75" customHeight="1" x14ac:dyDescent="0.2">
      <c r="AU573" s="7"/>
    </row>
    <row r="574" spans="47:47" ht="15.75" customHeight="1" x14ac:dyDescent="0.2">
      <c r="AU574" s="7"/>
    </row>
    <row r="575" spans="47:47" ht="15.75" customHeight="1" x14ac:dyDescent="0.2">
      <c r="AU575" s="7"/>
    </row>
    <row r="576" spans="47:47" ht="15.75" customHeight="1" x14ac:dyDescent="0.2">
      <c r="AU576" s="7"/>
    </row>
    <row r="577" spans="47:47" ht="15.75" customHeight="1" x14ac:dyDescent="0.2">
      <c r="AU577" s="7"/>
    </row>
    <row r="578" spans="47:47" ht="15.75" customHeight="1" x14ac:dyDescent="0.2">
      <c r="AU578" s="7"/>
    </row>
    <row r="579" spans="47:47" ht="15.75" customHeight="1" x14ac:dyDescent="0.2">
      <c r="AU579" s="5"/>
    </row>
    <row r="580" spans="47:47" ht="15.75" customHeight="1" x14ac:dyDescent="0.2">
      <c r="AU580" s="7"/>
    </row>
    <row r="581" spans="47:47" ht="15.75" customHeight="1" x14ac:dyDescent="0.2">
      <c r="AU581" s="7"/>
    </row>
    <row r="582" spans="47:47" ht="15.75" customHeight="1" x14ac:dyDescent="0.2">
      <c r="AU582" s="7"/>
    </row>
    <row r="583" spans="47:47" ht="15.75" customHeight="1" x14ac:dyDescent="0.2">
      <c r="AU583" s="7"/>
    </row>
    <row r="584" spans="47:47" ht="15.75" customHeight="1" x14ac:dyDescent="0.2">
      <c r="AU584" s="7"/>
    </row>
    <row r="585" spans="47:47" ht="15.75" customHeight="1" x14ac:dyDescent="0.2">
      <c r="AU585" s="7"/>
    </row>
    <row r="586" spans="47:47" ht="15.75" customHeight="1" x14ac:dyDescent="0.2">
      <c r="AU586" s="7"/>
    </row>
    <row r="587" spans="47:47" ht="15.75" customHeight="1" x14ac:dyDescent="0.2">
      <c r="AU587" s="7"/>
    </row>
    <row r="588" spans="47:47" ht="15.75" customHeight="1" x14ac:dyDescent="0.2">
      <c r="AU588" s="7"/>
    </row>
    <row r="589" spans="47:47" ht="15.75" customHeight="1" x14ac:dyDescent="0.2">
      <c r="AU589" s="7"/>
    </row>
    <row r="590" spans="47:47" ht="15.75" customHeight="1" x14ac:dyDescent="0.2">
      <c r="AU590" s="7"/>
    </row>
    <row r="591" spans="47:47" ht="15.75" customHeight="1" x14ac:dyDescent="0.2">
      <c r="AU591" s="7"/>
    </row>
    <row r="592" spans="47:47" ht="15.75" customHeight="1" x14ac:dyDescent="0.2">
      <c r="AU592" s="5"/>
    </row>
    <row r="593" spans="47:47" ht="15.75" customHeight="1" x14ac:dyDescent="0.2">
      <c r="AU593" s="7"/>
    </row>
    <row r="594" spans="47:47" ht="15.75" customHeight="1" x14ac:dyDescent="0.2">
      <c r="AU594" s="7"/>
    </row>
    <row r="595" spans="47:47" ht="15.75" customHeight="1" x14ac:dyDescent="0.2">
      <c r="AU595" s="7"/>
    </row>
    <row r="596" spans="47:47" ht="15.75" customHeight="1" x14ac:dyDescent="0.2">
      <c r="AU596" s="7"/>
    </row>
    <row r="597" spans="47:47" ht="15.75" customHeight="1" x14ac:dyDescent="0.2">
      <c r="AU597" s="7"/>
    </row>
    <row r="598" spans="47:47" ht="15.75" customHeight="1" x14ac:dyDescent="0.2">
      <c r="AU598" s="7"/>
    </row>
    <row r="599" spans="47:47" ht="15.75" customHeight="1" x14ac:dyDescent="0.2">
      <c r="AU599" s="7"/>
    </row>
    <row r="600" spans="47:47" ht="15.75" customHeight="1" x14ac:dyDescent="0.2">
      <c r="AU600" s="7"/>
    </row>
    <row r="601" spans="47:47" ht="15.75" customHeight="1" x14ac:dyDescent="0.2">
      <c r="AU601" s="7"/>
    </row>
    <row r="602" spans="47:47" ht="15.75" customHeight="1" x14ac:dyDescent="0.2">
      <c r="AU602" s="7"/>
    </row>
    <row r="603" spans="47:47" ht="15.75" customHeight="1" x14ac:dyDescent="0.2">
      <c r="AU603" s="7"/>
    </row>
    <row r="604" spans="47:47" ht="15.75" customHeight="1" x14ac:dyDescent="0.2">
      <c r="AU604" s="7"/>
    </row>
    <row r="605" spans="47:47" ht="15.75" customHeight="1" x14ac:dyDescent="0.2">
      <c r="AU605" s="5"/>
    </row>
    <row r="606" spans="47:47" ht="15.75" customHeight="1" x14ac:dyDescent="0.2">
      <c r="AU606" s="7"/>
    </row>
    <row r="607" spans="47:47" ht="15.75" customHeight="1" x14ac:dyDescent="0.2">
      <c r="AU607" s="7"/>
    </row>
    <row r="608" spans="47:47" ht="15.75" customHeight="1" x14ac:dyDescent="0.2">
      <c r="AU608" s="7"/>
    </row>
    <row r="609" spans="47:47" ht="15.75" customHeight="1" x14ac:dyDescent="0.2">
      <c r="AU609" s="7"/>
    </row>
    <row r="610" spans="47:47" ht="15.75" customHeight="1" x14ac:dyDescent="0.2">
      <c r="AU610" s="7"/>
    </row>
    <row r="611" spans="47:47" ht="15.75" customHeight="1" x14ac:dyDescent="0.2">
      <c r="AU611" s="7"/>
    </row>
    <row r="612" spans="47:47" ht="15.75" customHeight="1" x14ac:dyDescent="0.2">
      <c r="AU612" s="7"/>
    </row>
    <row r="613" spans="47:47" ht="15.75" customHeight="1" x14ac:dyDescent="0.2">
      <c r="AU613" s="7"/>
    </row>
    <row r="614" spans="47:47" ht="15.75" customHeight="1" x14ac:dyDescent="0.2">
      <c r="AU614" s="7"/>
    </row>
    <row r="615" spans="47:47" ht="15.75" customHeight="1" x14ac:dyDescent="0.2">
      <c r="AU615" s="7"/>
    </row>
    <row r="616" spans="47:47" ht="15.75" customHeight="1" x14ac:dyDescent="0.2">
      <c r="AU616" s="7"/>
    </row>
    <row r="617" spans="47:47" ht="15.75" customHeight="1" x14ac:dyDescent="0.2">
      <c r="AU617" s="7"/>
    </row>
    <row r="618" spans="47:47" ht="15.75" customHeight="1" x14ac:dyDescent="0.2">
      <c r="AU618" s="5"/>
    </row>
    <row r="619" spans="47:47" ht="15.75" customHeight="1" x14ac:dyDescent="0.2">
      <c r="AU619" s="7"/>
    </row>
    <row r="620" spans="47:47" ht="15.75" customHeight="1" x14ac:dyDescent="0.2">
      <c r="AU620" s="7"/>
    </row>
    <row r="621" spans="47:47" ht="15.75" customHeight="1" x14ac:dyDescent="0.2">
      <c r="AU621" s="7"/>
    </row>
    <row r="622" spans="47:47" ht="15.75" customHeight="1" x14ac:dyDescent="0.2">
      <c r="AU622" s="7"/>
    </row>
    <row r="623" spans="47:47" ht="15.75" customHeight="1" x14ac:dyDescent="0.2">
      <c r="AU623" s="7"/>
    </row>
    <row r="624" spans="47:47" ht="15.75" customHeight="1" x14ac:dyDescent="0.2">
      <c r="AU624" s="7"/>
    </row>
    <row r="625" spans="47:47" ht="15.75" customHeight="1" x14ac:dyDescent="0.2">
      <c r="AU625" s="7"/>
    </row>
    <row r="626" spans="47:47" ht="15.75" customHeight="1" x14ac:dyDescent="0.2">
      <c r="AU626" s="7"/>
    </row>
    <row r="627" spans="47:47" ht="15.75" customHeight="1" x14ac:dyDescent="0.2">
      <c r="AU627" s="7"/>
    </row>
    <row r="628" spans="47:47" ht="15.75" customHeight="1" x14ac:dyDescent="0.2">
      <c r="AU628" s="7"/>
    </row>
    <row r="629" spans="47:47" ht="15.75" customHeight="1" x14ac:dyDescent="0.2">
      <c r="AU629" s="7"/>
    </row>
    <row r="630" spans="47:47" ht="15.75" customHeight="1" x14ac:dyDescent="0.2">
      <c r="AU630" s="7"/>
    </row>
    <row r="631" spans="47:47" ht="15.75" customHeight="1" x14ac:dyDescent="0.2">
      <c r="AU631" s="5"/>
    </row>
    <row r="632" spans="47:47" ht="15.75" customHeight="1" x14ac:dyDescent="0.2">
      <c r="AU632" s="7"/>
    </row>
    <row r="633" spans="47:47" ht="15.75" customHeight="1" x14ac:dyDescent="0.2">
      <c r="AU633" s="7"/>
    </row>
    <row r="634" spans="47:47" ht="15.75" customHeight="1" x14ac:dyDescent="0.2">
      <c r="AU634" s="7"/>
    </row>
    <row r="635" spans="47:47" ht="15.75" customHeight="1" x14ac:dyDescent="0.2">
      <c r="AU635" s="7"/>
    </row>
    <row r="636" spans="47:47" ht="15.75" customHeight="1" x14ac:dyDescent="0.2">
      <c r="AU636" s="7"/>
    </row>
    <row r="637" spans="47:47" ht="15.75" customHeight="1" x14ac:dyDescent="0.2">
      <c r="AU637" s="7"/>
    </row>
    <row r="638" spans="47:47" ht="15.75" customHeight="1" x14ac:dyDescent="0.2">
      <c r="AU638" s="7"/>
    </row>
    <row r="639" spans="47:47" ht="15.75" customHeight="1" x14ac:dyDescent="0.2">
      <c r="AU639" s="7"/>
    </row>
    <row r="640" spans="47:47" ht="15.75" customHeight="1" x14ac:dyDescent="0.2">
      <c r="AU640" s="7"/>
    </row>
    <row r="641" spans="47:47" ht="15.75" customHeight="1" x14ac:dyDescent="0.2">
      <c r="AU641" s="7"/>
    </row>
    <row r="642" spans="47:47" ht="15.75" customHeight="1" x14ac:dyDescent="0.2">
      <c r="AU642" s="7"/>
    </row>
    <row r="643" spans="47:47" ht="15.75" customHeight="1" x14ac:dyDescent="0.2">
      <c r="AU643" s="7"/>
    </row>
    <row r="644" spans="47:47" ht="15.75" customHeight="1" x14ac:dyDescent="0.2">
      <c r="AU644" s="5"/>
    </row>
    <row r="645" spans="47:47" ht="15.75" customHeight="1" x14ac:dyDescent="0.2">
      <c r="AU645" s="7"/>
    </row>
    <row r="646" spans="47:47" ht="15.75" customHeight="1" x14ac:dyDescent="0.2">
      <c r="AU646" s="7"/>
    </row>
    <row r="647" spans="47:47" ht="15.75" customHeight="1" x14ac:dyDescent="0.2">
      <c r="AU647" s="7"/>
    </row>
    <row r="648" spans="47:47" ht="15.75" customHeight="1" x14ac:dyDescent="0.2">
      <c r="AU648" s="7"/>
    </row>
    <row r="649" spans="47:47" ht="15.75" customHeight="1" x14ac:dyDescent="0.2">
      <c r="AU649" s="7"/>
    </row>
    <row r="650" spans="47:47" ht="15.75" customHeight="1" x14ac:dyDescent="0.2">
      <c r="AU650" s="7"/>
    </row>
    <row r="651" spans="47:47" ht="15.75" customHeight="1" x14ac:dyDescent="0.2">
      <c r="AU651" s="7"/>
    </row>
    <row r="652" spans="47:47" ht="15.75" customHeight="1" x14ac:dyDescent="0.2">
      <c r="AU652" s="7"/>
    </row>
    <row r="653" spans="47:47" ht="15.75" customHeight="1" x14ac:dyDescent="0.2">
      <c r="AU653" s="7"/>
    </row>
    <row r="654" spans="47:47" ht="15.75" customHeight="1" x14ac:dyDescent="0.2">
      <c r="AU654" s="7"/>
    </row>
    <row r="655" spans="47:47" ht="15.75" customHeight="1" x14ac:dyDescent="0.2">
      <c r="AU655" s="7"/>
    </row>
    <row r="656" spans="47:47" ht="15.75" customHeight="1" x14ac:dyDescent="0.2">
      <c r="AU656" s="7"/>
    </row>
    <row r="657" spans="47:47" ht="15.75" customHeight="1" x14ac:dyDescent="0.2">
      <c r="AU657" s="5"/>
    </row>
    <row r="658" spans="47:47" ht="15.75" customHeight="1" x14ac:dyDescent="0.2">
      <c r="AU658" s="7"/>
    </row>
    <row r="659" spans="47:47" ht="15.75" customHeight="1" x14ac:dyDescent="0.2">
      <c r="AU659" s="7"/>
    </row>
    <row r="660" spans="47:47" ht="15.75" customHeight="1" x14ac:dyDescent="0.2">
      <c r="AU660" s="7"/>
    </row>
    <row r="661" spans="47:47" ht="15.75" customHeight="1" x14ac:dyDescent="0.2">
      <c r="AU661" s="7"/>
    </row>
    <row r="662" spans="47:47" ht="15.75" customHeight="1" x14ac:dyDescent="0.2">
      <c r="AU662" s="7"/>
    </row>
    <row r="663" spans="47:47" ht="15.75" customHeight="1" x14ac:dyDescent="0.2">
      <c r="AU663" s="7"/>
    </row>
    <row r="664" spans="47:47" ht="15.75" customHeight="1" x14ac:dyDescent="0.2">
      <c r="AU664" s="7"/>
    </row>
    <row r="665" spans="47:47" ht="15.75" customHeight="1" x14ac:dyDescent="0.2">
      <c r="AU665" s="7"/>
    </row>
    <row r="666" spans="47:47" ht="15.75" customHeight="1" x14ac:dyDescent="0.2">
      <c r="AU666" s="7"/>
    </row>
    <row r="667" spans="47:47" ht="15.75" customHeight="1" x14ac:dyDescent="0.2">
      <c r="AU667" s="7"/>
    </row>
    <row r="668" spans="47:47" ht="15.75" customHeight="1" x14ac:dyDescent="0.2">
      <c r="AU668" s="7"/>
    </row>
    <row r="669" spans="47:47" ht="15.75" customHeight="1" x14ac:dyDescent="0.2">
      <c r="AU669" s="7"/>
    </row>
    <row r="670" spans="47:47" ht="15.75" customHeight="1" x14ac:dyDescent="0.2">
      <c r="AU670" s="5"/>
    </row>
    <row r="671" spans="47:47" ht="15.75" customHeight="1" x14ac:dyDescent="0.2">
      <c r="AU671" s="7"/>
    </row>
    <row r="672" spans="47:47" ht="15.75" customHeight="1" x14ac:dyDescent="0.2">
      <c r="AU672" s="7"/>
    </row>
    <row r="673" spans="47:47" ht="15.75" customHeight="1" x14ac:dyDescent="0.2">
      <c r="AU673" s="7"/>
    </row>
    <row r="674" spans="47:47" ht="15.75" customHeight="1" x14ac:dyDescent="0.2">
      <c r="AU674" s="7"/>
    </row>
    <row r="675" spans="47:47" ht="15.75" customHeight="1" x14ac:dyDescent="0.2">
      <c r="AU675" s="7"/>
    </row>
    <row r="676" spans="47:47" ht="15.75" customHeight="1" x14ac:dyDescent="0.2">
      <c r="AU676" s="7"/>
    </row>
    <row r="677" spans="47:47" ht="15.75" customHeight="1" x14ac:dyDescent="0.2">
      <c r="AU677" s="7"/>
    </row>
    <row r="678" spans="47:47" ht="15.75" customHeight="1" x14ac:dyDescent="0.2">
      <c r="AU678" s="7"/>
    </row>
    <row r="679" spans="47:47" ht="15.75" customHeight="1" x14ac:dyDescent="0.2">
      <c r="AU679" s="7"/>
    </row>
    <row r="680" spans="47:47" ht="15.75" customHeight="1" x14ac:dyDescent="0.2">
      <c r="AU680" s="7"/>
    </row>
    <row r="681" spans="47:47" ht="15.75" customHeight="1" x14ac:dyDescent="0.2">
      <c r="AU681" s="7"/>
    </row>
    <row r="682" spans="47:47" ht="15.75" customHeight="1" x14ac:dyDescent="0.2">
      <c r="AU682" s="7"/>
    </row>
    <row r="683" spans="47:47" ht="15.75" customHeight="1" x14ac:dyDescent="0.2">
      <c r="AU683" s="5"/>
    </row>
    <row r="684" spans="47:47" ht="15.75" customHeight="1" x14ac:dyDescent="0.2">
      <c r="AU684" s="7"/>
    </row>
    <row r="685" spans="47:47" ht="15.75" customHeight="1" x14ac:dyDescent="0.2">
      <c r="AU685" s="7"/>
    </row>
    <row r="686" spans="47:47" ht="15.75" customHeight="1" x14ac:dyDescent="0.2">
      <c r="AU686" s="7"/>
    </row>
    <row r="687" spans="47:47" ht="15.75" customHeight="1" x14ac:dyDescent="0.2">
      <c r="AU687" s="7"/>
    </row>
    <row r="688" spans="47:47" ht="15.75" customHeight="1" x14ac:dyDescent="0.2">
      <c r="AU688" s="7"/>
    </row>
    <row r="689" spans="47:47" ht="15.75" customHeight="1" x14ac:dyDescent="0.2">
      <c r="AU689" s="7"/>
    </row>
    <row r="690" spans="47:47" ht="15.75" customHeight="1" x14ac:dyDescent="0.2">
      <c r="AU690" s="7"/>
    </row>
    <row r="691" spans="47:47" ht="15.75" customHeight="1" x14ac:dyDescent="0.2">
      <c r="AU691" s="7"/>
    </row>
    <row r="692" spans="47:47" ht="15.75" customHeight="1" x14ac:dyDescent="0.2">
      <c r="AU692" s="7"/>
    </row>
    <row r="693" spans="47:47" ht="15.75" customHeight="1" x14ac:dyDescent="0.2">
      <c r="AU693" s="7"/>
    </row>
    <row r="694" spans="47:47" ht="15.75" customHeight="1" x14ac:dyDescent="0.2">
      <c r="AU694" s="7"/>
    </row>
    <row r="695" spans="47:47" ht="15.75" customHeight="1" x14ac:dyDescent="0.2">
      <c r="AU695" s="7"/>
    </row>
    <row r="696" spans="47:47" ht="15.75" customHeight="1" x14ac:dyDescent="0.2">
      <c r="AU696" s="5"/>
    </row>
    <row r="697" spans="47:47" ht="15.75" customHeight="1" x14ac:dyDescent="0.2">
      <c r="AU697" s="7"/>
    </row>
    <row r="698" spans="47:47" ht="15.75" customHeight="1" x14ac:dyDescent="0.2">
      <c r="AU698" s="7"/>
    </row>
    <row r="699" spans="47:47" ht="15.75" customHeight="1" x14ac:dyDescent="0.2">
      <c r="AU699" s="7"/>
    </row>
    <row r="700" spans="47:47" ht="15.75" customHeight="1" x14ac:dyDescent="0.2">
      <c r="AU700" s="7"/>
    </row>
    <row r="701" spans="47:47" ht="15.75" customHeight="1" x14ac:dyDescent="0.2">
      <c r="AU701" s="7"/>
    </row>
    <row r="702" spans="47:47" ht="15.75" customHeight="1" x14ac:dyDescent="0.2">
      <c r="AU702" s="7"/>
    </row>
    <row r="703" spans="47:47" ht="15.75" customHeight="1" x14ac:dyDescent="0.2">
      <c r="AU703" s="7"/>
    </row>
    <row r="704" spans="47:47" ht="15.75" customHeight="1" x14ac:dyDescent="0.2">
      <c r="AU704" s="7"/>
    </row>
    <row r="705" spans="47:47" ht="15.75" customHeight="1" x14ac:dyDescent="0.2">
      <c r="AU705" s="7"/>
    </row>
    <row r="706" spans="47:47" ht="15.75" customHeight="1" x14ac:dyDescent="0.2">
      <c r="AU706" s="7"/>
    </row>
    <row r="707" spans="47:47" ht="15.75" customHeight="1" x14ac:dyDescent="0.2">
      <c r="AU707" s="7"/>
    </row>
    <row r="708" spans="47:47" ht="15.75" customHeight="1" x14ac:dyDescent="0.2">
      <c r="AU708" s="7"/>
    </row>
    <row r="709" spans="47:47" ht="15.75" customHeight="1" x14ac:dyDescent="0.2">
      <c r="AU709" s="5"/>
    </row>
    <row r="710" spans="47:47" ht="15.75" customHeight="1" x14ac:dyDescent="0.2">
      <c r="AU710" s="7"/>
    </row>
    <row r="711" spans="47:47" ht="15.75" customHeight="1" x14ac:dyDescent="0.2">
      <c r="AU711" s="7"/>
    </row>
    <row r="712" spans="47:47" ht="15.75" customHeight="1" x14ac:dyDescent="0.2">
      <c r="AU712" s="7"/>
    </row>
    <row r="713" spans="47:47" ht="15.75" customHeight="1" x14ac:dyDescent="0.2">
      <c r="AU713" s="7"/>
    </row>
    <row r="714" spans="47:47" ht="15.75" customHeight="1" x14ac:dyDescent="0.2">
      <c r="AU714" s="7"/>
    </row>
    <row r="715" spans="47:47" ht="15.75" customHeight="1" x14ac:dyDescent="0.2">
      <c r="AU715" s="7"/>
    </row>
    <row r="716" spans="47:47" ht="15.75" customHeight="1" x14ac:dyDescent="0.2">
      <c r="AU716" s="7"/>
    </row>
    <row r="717" spans="47:47" ht="15.75" customHeight="1" x14ac:dyDescent="0.2">
      <c r="AU717" s="7"/>
    </row>
    <row r="718" spans="47:47" ht="15.75" customHeight="1" x14ac:dyDescent="0.2">
      <c r="AU718" s="7"/>
    </row>
    <row r="719" spans="47:47" ht="15.75" customHeight="1" x14ac:dyDescent="0.2">
      <c r="AU719" s="7"/>
    </row>
    <row r="720" spans="47:47" ht="15.75" customHeight="1" x14ac:dyDescent="0.2">
      <c r="AU720" s="7"/>
    </row>
    <row r="721" spans="47:47" ht="15.75" customHeight="1" x14ac:dyDescent="0.2">
      <c r="AU721" s="7"/>
    </row>
    <row r="722" spans="47:47" ht="15.75" customHeight="1" x14ac:dyDescent="0.2">
      <c r="AU722" s="5"/>
    </row>
    <row r="723" spans="47:47" ht="15.75" customHeight="1" x14ac:dyDescent="0.2">
      <c r="AU723" s="7"/>
    </row>
    <row r="724" spans="47:47" ht="15.75" customHeight="1" x14ac:dyDescent="0.2">
      <c r="AU724" s="7"/>
    </row>
    <row r="725" spans="47:47" ht="15.75" customHeight="1" x14ac:dyDescent="0.2">
      <c r="AU725" s="7"/>
    </row>
    <row r="726" spans="47:47" ht="15.75" customHeight="1" x14ac:dyDescent="0.2">
      <c r="AU726" s="7"/>
    </row>
    <row r="727" spans="47:47" ht="15.75" customHeight="1" x14ac:dyDescent="0.2">
      <c r="AU727" s="7"/>
    </row>
    <row r="728" spans="47:47" ht="15.75" customHeight="1" x14ac:dyDescent="0.2">
      <c r="AU728" s="7"/>
    </row>
    <row r="729" spans="47:47" ht="15.75" customHeight="1" x14ac:dyDescent="0.2">
      <c r="AU729" s="7"/>
    </row>
    <row r="730" spans="47:47" ht="15.75" customHeight="1" x14ac:dyDescent="0.2">
      <c r="AU730" s="7"/>
    </row>
    <row r="731" spans="47:47" ht="15.75" customHeight="1" x14ac:dyDescent="0.2">
      <c r="AU731" s="7"/>
    </row>
    <row r="732" spans="47:47" ht="15.75" customHeight="1" x14ac:dyDescent="0.2">
      <c r="AU732" s="7"/>
    </row>
    <row r="733" spans="47:47" ht="15.75" customHeight="1" x14ac:dyDescent="0.2">
      <c r="AU733" s="7"/>
    </row>
    <row r="734" spans="47:47" ht="15.75" customHeight="1" x14ac:dyDescent="0.2">
      <c r="AU734" s="7"/>
    </row>
    <row r="735" spans="47:47" ht="15.75" customHeight="1" x14ac:dyDescent="0.2">
      <c r="AU735" s="5"/>
    </row>
    <row r="736" spans="47:47" ht="15.75" customHeight="1" x14ac:dyDescent="0.2">
      <c r="AU736" s="7"/>
    </row>
    <row r="737" spans="47:47" ht="15.75" customHeight="1" x14ac:dyDescent="0.2">
      <c r="AU737" s="7"/>
    </row>
    <row r="738" spans="47:47" ht="15.75" customHeight="1" x14ac:dyDescent="0.2">
      <c r="AU738" s="7"/>
    </row>
    <row r="739" spans="47:47" ht="15.75" customHeight="1" x14ac:dyDescent="0.2">
      <c r="AU739" s="7"/>
    </row>
    <row r="740" spans="47:47" ht="15.75" customHeight="1" x14ac:dyDescent="0.2">
      <c r="AU740" s="7"/>
    </row>
    <row r="741" spans="47:47" ht="15.75" customHeight="1" x14ac:dyDescent="0.2">
      <c r="AU741" s="7"/>
    </row>
    <row r="742" spans="47:47" ht="15.75" customHeight="1" x14ac:dyDescent="0.2">
      <c r="AU742" s="7"/>
    </row>
    <row r="743" spans="47:47" ht="15.75" customHeight="1" x14ac:dyDescent="0.2">
      <c r="AU743" s="7"/>
    </row>
    <row r="744" spans="47:47" ht="15.75" customHeight="1" x14ac:dyDescent="0.2">
      <c r="AU744" s="7"/>
    </row>
    <row r="745" spans="47:47" ht="15.75" customHeight="1" x14ac:dyDescent="0.2">
      <c r="AU745" s="7"/>
    </row>
    <row r="746" spans="47:47" ht="15.75" customHeight="1" x14ac:dyDescent="0.2">
      <c r="AU746" s="7"/>
    </row>
    <row r="747" spans="47:47" ht="15.75" customHeight="1" x14ac:dyDescent="0.2">
      <c r="AU747" s="7"/>
    </row>
    <row r="748" spans="47:47" ht="15.75" customHeight="1" x14ac:dyDescent="0.2">
      <c r="AU748" s="5"/>
    </row>
    <row r="749" spans="47:47" ht="15.75" customHeight="1" x14ac:dyDescent="0.2">
      <c r="AU749" s="7"/>
    </row>
    <row r="750" spans="47:47" ht="15.75" customHeight="1" x14ac:dyDescent="0.2">
      <c r="AU750" s="7"/>
    </row>
    <row r="751" spans="47:47" ht="15.75" customHeight="1" x14ac:dyDescent="0.2">
      <c r="AU751" s="7"/>
    </row>
    <row r="752" spans="47:47" ht="15.75" customHeight="1" x14ac:dyDescent="0.2">
      <c r="AU752" s="7"/>
    </row>
    <row r="753" spans="47:47" ht="15.75" customHeight="1" x14ac:dyDescent="0.2">
      <c r="AU753" s="7"/>
    </row>
    <row r="754" spans="47:47" ht="15.75" customHeight="1" x14ac:dyDescent="0.2">
      <c r="AU754" s="7"/>
    </row>
    <row r="755" spans="47:47" ht="15.75" customHeight="1" x14ac:dyDescent="0.2">
      <c r="AU755" s="7"/>
    </row>
    <row r="756" spans="47:47" ht="15.75" customHeight="1" x14ac:dyDescent="0.2">
      <c r="AU756" s="7"/>
    </row>
    <row r="757" spans="47:47" ht="15.75" customHeight="1" x14ac:dyDescent="0.2">
      <c r="AU757" s="7"/>
    </row>
    <row r="758" spans="47:47" ht="15.75" customHeight="1" x14ac:dyDescent="0.2">
      <c r="AU758" s="7"/>
    </row>
    <row r="759" spans="47:47" ht="15.75" customHeight="1" x14ac:dyDescent="0.2">
      <c r="AU759" s="7"/>
    </row>
    <row r="760" spans="47:47" ht="15.75" customHeight="1" x14ac:dyDescent="0.2">
      <c r="AU760" s="7"/>
    </row>
    <row r="761" spans="47:47" ht="15.75" customHeight="1" x14ac:dyDescent="0.2">
      <c r="AU761" s="5"/>
    </row>
    <row r="762" spans="47:47" ht="15.75" customHeight="1" x14ac:dyDescent="0.2">
      <c r="AU762" s="7"/>
    </row>
    <row r="763" spans="47:47" ht="15.75" customHeight="1" x14ac:dyDescent="0.2">
      <c r="AU763" s="7"/>
    </row>
    <row r="764" spans="47:47" ht="15.75" customHeight="1" x14ac:dyDescent="0.2">
      <c r="AU764" s="7"/>
    </row>
    <row r="765" spans="47:47" ht="15.75" customHeight="1" x14ac:dyDescent="0.2">
      <c r="AU765" s="7"/>
    </row>
    <row r="766" spans="47:47" ht="15.75" customHeight="1" x14ac:dyDescent="0.2">
      <c r="AU766" s="7"/>
    </row>
    <row r="767" spans="47:47" ht="15.75" customHeight="1" x14ac:dyDescent="0.2">
      <c r="AU767" s="7"/>
    </row>
    <row r="768" spans="47:47" ht="15.75" customHeight="1" x14ac:dyDescent="0.2">
      <c r="AU768" s="7"/>
    </row>
    <row r="769" spans="47:47" ht="15.75" customHeight="1" x14ac:dyDescent="0.2">
      <c r="AU769" s="7"/>
    </row>
    <row r="770" spans="47:47" ht="15.75" customHeight="1" x14ac:dyDescent="0.2">
      <c r="AU770" s="7"/>
    </row>
    <row r="771" spans="47:47" ht="15.75" customHeight="1" x14ac:dyDescent="0.2">
      <c r="AU771" s="7"/>
    </row>
    <row r="772" spans="47:47" ht="15.75" customHeight="1" x14ac:dyDescent="0.2">
      <c r="AU772" s="7"/>
    </row>
  </sheetData>
  <hyperlinks>
    <hyperlink ref="AV1" location="'Spis treści_Contents'!A1" display="spis treści" xr:uid="{00000000-0004-0000-1400-000000000000}"/>
    <hyperlink ref="AV2" location="'Spis treści_Contents'!A1" display="contents" xr:uid="{00000000-0004-0000-1400-000001000000}"/>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61.7109375" style="174" customWidth="1"/>
    <col min="2" max="2" width="47.140625" style="174" bestFit="1" customWidth="1"/>
    <col min="3" max="27" width="12.7109375" style="174" hidden="1" customWidth="1" outlineLevel="1"/>
    <col min="28" max="29" width="12.7109375" style="215" hidden="1" customWidth="1" outlineLevel="1"/>
    <col min="30" max="32" width="12.7109375" style="174" hidden="1" customWidth="1" outlineLevel="1"/>
    <col min="33" max="42" width="12.7109375" style="215" hidden="1" customWidth="1" outlineLevel="1"/>
    <col min="43" max="43" width="12.7109375" style="215" collapsed="1"/>
    <col min="44" max="46" width="12.7109375" style="215"/>
    <col min="47" max="48" width="12.7109375" style="215" customWidth="1"/>
    <col min="49" max="16384" width="12.7109375" style="215"/>
  </cols>
  <sheetData>
    <row r="1" spans="1:58" ht="15.75" customHeight="1" x14ac:dyDescent="0.25">
      <c r="A1" s="309" t="s">
        <v>466</v>
      </c>
      <c r="B1" s="309" t="s">
        <v>614</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472</v>
      </c>
      <c r="AW1" s="225"/>
      <c r="AX1" s="225"/>
      <c r="AY1" s="225"/>
      <c r="AZ1" s="225"/>
      <c r="BA1" s="225"/>
      <c r="BB1" s="225"/>
      <c r="BC1" s="225"/>
      <c r="BD1" s="225"/>
      <c r="BE1" s="225"/>
      <c r="BF1" s="225"/>
    </row>
    <row r="2" spans="1:58" ht="15.75" customHeight="1" x14ac:dyDescent="0.25">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473</v>
      </c>
      <c r="AW2" s="225"/>
      <c r="AX2" s="225"/>
      <c r="AY2" s="225"/>
      <c r="AZ2" s="225"/>
      <c r="BA2" s="225"/>
      <c r="BB2" s="225"/>
      <c r="BC2" s="225"/>
      <c r="BD2" s="225"/>
      <c r="BE2" s="225"/>
      <c r="BF2" s="225"/>
    </row>
    <row r="3" spans="1:58" ht="15.75" customHeight="1" thickBot="1" x14ac:dyDescent="0.3">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3">
      <c r="A4" s="258" t="s">
        <v>301</v>
      </c>
      <c r="B4" s="259" t="s">
        <v>162</v>
      </c>
      <c r="C4" s="259" t="s">
        <v>259</v>
      </c>
      <c r="D4" s="259" t="s">
        <v>258</v>
      </c>
      <c r="E4" s="259" t="s">
        <v>257</v>
      </c>
      <c r="F4" s="259" t="s">
        <v>256</v>
      </c>
      <c r="G4" s="259" t="s">
        <v>252</v>
      </c>
      <c r="H4" s="259" t="s">
        <v>253</v>
      </c>
      <c r="I4" s="259" t="s">
        <v>254</v>
      </c>
      <c r="J4" s="259" t="s">
        <v>255</v>
      </c>
      <c r="K4" s="259" t="s">
        <v>251</v>
      </c>
      <c r="L4" s="259" t="s">
        <v>250</v>
      </c>
      <c r="M4" s="259" t="s">
        <v>249</v>
      </c>
      <c r="N4" s="259" t="s">
        <v>248</v>
      </c>
      <c r="O4" s="259" t="s">
        <v>247</v>
      </c>
      <c r="P4" s="259" t="s">
        <v>246</v>
      </c>
      <c r="Q4" s="259" t="s">
        <v>245</v>
      </c>
      <c r="R4" s="259" t="s">
        <v>244</v>
      </c>
      <c r="S4" s="259" t="s">
        <v>243</v>
      </c>
      <c r="T4" s="259" t="s">
        <v>242</v>
      </c>
      <c r="U4" s="259" t="s">
        <v>241</v>
      </c>
      <c r="V4" s="259" t="s">
        <v>240</v>
      </c>
      <c r="W4" s="259" t="s">
        <v>236</v>
      </c>
      <c r="X4" s="259" t="s">
        <v>237</v>
      </c>
      <c r="Y4" s="259" t="s">
        <v>238</v>
      </c>
      <c r="Z4" s="259" t="s">
        <v>239</v>
      </c>
      <c r="AA4" s="259" t="s">
        <v>232</v>
      </c>
      <c r="AB4" s="259" t="s">
        <v>233</v>
      </c>
      <c r="AC4" s="259" t="s">
        <v>234</v>
      </c>
      <c r="AD4" s="259" t="s">
        <v>235</v>
      </c>
      <c r="AE4" s="259" t="s">
        <v>229</v>
      </c>
      <c r="AF4" s="259" t="s">
        <v>230</v>
      </c>
      <c r="AG4" s="259" t="s">
        <v>231</v>
      </c>
      <c r="AH4" s="259" t="s">
        <v>222</v>
      </c>
      <c r="AI4" s="259" t="s">
        <v>228</v>
      </c>
      <c r="AJ4" s="259" t="s">
        <v>227</v>
      </c>
      <c r="AK4" s="259" t="s">
        <v>221</v>
      </c>
      <c r="AL4" s="259" t="s">
        <v>226</v>
      </c>
      <c r="AM4" s="259" t="s">
        <v>225</v>
      </c>
      <c r="AN4" s="259" t="s">
        <v>224</v>
      </c>
      <c r="AO4" s="259" t="s">
        <v>223</v>
      </c>
      <c r="AP4" s="259" t="s">
        <v>404</v>
      </c>
      <c r="AQ4" s="259" t="s">
        <v>496</v>
      </c>
      <c r="AR4" s="259" t="s">
        <v>501</v>
      </c>
      <c r="AS4" s="259" t="s">
        <v>512</v>
      </c>
      <c r="AT4" s="259" t="s">
        <v>620</v>
      </c>
      <c r="AU4" s="259" t="s">
        <v>633</v>
      </c>
      <c r="AV4" s="259" t="s">
        <v>649</v>
      </c>
      <c r="AW4" s="259" t="s">
        <v>711</v>
      </c>
      <c r="AX4" s="259" t="s">
        <v>719</v>
      </c>
      <c r="AY4" s="259" t="s">
        <v>732</v>
      </c>
      <c r="AZ4" s="259" t="s">
        <v>734</v>
      </c>
      <c r="BA4" s="259" t="s">
        <v>736</v>
      </c>
      <c r="BB4" s="259" t="s">
        <v>738</v>
      </c>
      <c r="BC4" s="259" t="s">
        <v>742</v>
      </c>
      <c r="BD4" s="259" t="s">
        <v>822</v>
      </c>
      <c r="BE4" s="259" t="s">
        <v>828</v>
      </c>
      <c r="BF4" s="259" t="s">
        <v>829</v>
      </c>
    </row>
    <row r="5" spans="1:58" s="9" customFormat="1" ht="15.75" customHeight="1" x14ac:dyDescent="0.25">
      <c r="A5" s="369" t="s">
        <v>260</v>
      </c>
      <c r="B5" s="370" t="s">
        <v>290</v>
      </c>
      <c r="C5" s="401" t="s">
        <v>122</v>
      </c>
      <c r="D5" s="401" t="s">
        <v>122</v>
      </c>
      <c r="E5" s="401" t="s">
        <v>122</v>
      </c>
      <c r="F5" s="401" t="s">
        <v>122</v>
      </c>
      <c r="G5" s="401" t="s">
        <v>122</v>
      </c>
      <c r="H5" s="401" t="s">
        <v>122</v>
      </c>
      <c r="I5" s="401" t="s">
        <v>122</v>
      </c>
      <c r="J5" s="401" t="s">
        <v>122</v>
      </c>
      <c r="K5" s="401" t="s">
        <v>122</v>
      </c>
      <c r="L5" s="401" t="s">
        <v>122</v>
      </c>
      <c r="M5" s="401" t="s">
        <v>122</v>
      </c>
      <c r="N5" s="401" t="s">
        <v>122</v>
      </c>
      <c r="O5" s="401" t="s">
        <v>122</v>
      </c>
      <c r="P5" s="401" t="s">
        <v>122</v>
      </c>
      <c r="Q5" s="401" t="s">
        <v>122</v>
      </c>
      <c r="R5" s="401" t="s">
        <v>122</v>
      </c>
      <c r="S5" s="401" t="s">
        <v>122</v>
      </c>
      <c r="T5" s="401" t="s">
        <v>122</v>
      </c>
      <c r="U5" s="401" t="s">
        <v>122</v>
      </c>
      <c r="V5" s="401" t="s">
        <v>122</v>
      </c>
      <c r="W5" s="401" t="s">
        <v>122</v>
      </c>
      <c r="X5" s="401" t="s">
        <v>122</v>
      </c>
      <c r="Y5" s="401" t="s">
        <v>122</v>
      </c>
      <c r="Z5" s="401" t="s">
        <v>122</v>
      </c>
      <c r="AA5" s="401" t="s">
        <v>122</v>
      </c>
      <c r="AB5" s="401" t="s">
        <v>122</v>
      </c>
      <c r="AC5" s="401" t="s">
        <v>122</v>
      </c>
      <c r="AD5" s="401" t="s">
        <v>122</v>
      </c>
      <c r="AE5" s="401" t="s">
        <v>122</v>
      </c>
      <c r="AF5" s="401" t="s">
        <v>122</v>
      </c>
      <c r="AG5" s="401" t="s">
        <v>122</v>
      </c>
      <c r="AH5" s="401" t="s">
        <v>122</v>
      </c>
      <c r="AI5" s="401" t="s">
        <v>122</v>
      </c>
      <c r="AJ5" s="401" t="s">
        <v>122</v>
      </c>
      <c r="AK5" s="401" t="s">
        <v>122</v>
      </c>
      <c r="AL5" s="196">
        <v>0</v>
      </c>
      <c r="AM5" s="196">
        <v>0</v>
      </c>
      <c r="AN5" s="196">
        <v>0</v>
      </c>
      <c r="AO5" s="196">
        <v>34</v>
      </c>
      <c r="AP5" s="196">
        <v>0</v>
      </c>
      <c r="AQ5" s="196">
        <v>69</v>
      </c>
      <c r="AR5" s="196">
        <v>15</v>
      </c>
      <c r="AS5" s="196">
        <v>25</v>
      </c>
      <c r="AT5" s="196">
        <v>45</v>
      </c>
      <c r="AU5" s="196">
        <v>26</v>
      </c>
      <c r="AV5" s="196">
        <v>145</v>
      </c>
      <c r="AW5" s="461">
        <v>9</v>
      </c>
      <c r="AX5" s="461">
        <v>0</v>
      </c>
      <c r="AY5" s="461">
        <v>11.027526</v>
      </c>
      <c r="AZ5" s="461">
        <v>78</v>
      </c>
      <c r="BA5" s="461">
        <v>1</v>
      </c>
      <c r="BB5" s="461">
        <v>0</v>
      </c>
      <c r="BC5" s="461">
        <v>23</v>
      </c>
      <c r="BD5" s="461">
        <v>15</v>
      </c>
      <c r="BE5" s="461">
        <v>16</v>
      </c>
      <c r="BF5" s="461">
        <v>5</v>
      </c>
    </row>
    <row r="6" spans="1:58" ht="15.75" customHeight="1" x14ac:dyDescent="0.25">
      <c r="A6" s="143" t="s">
        <v>454</v>
      </c>
      <c r="B6" s="36" t="s">
        <v>453</v>
      </c>
      <c r="C6" s="399" t="s">
        <v>122</v>
      </c>
      <c r="D6" s="399" t="s">
        <v>122</v>
      </c>
      <c r="E6" s="399" t="s">
        <v>122</v>
      </c>
      <c r="F6" s="399" t="s">
        <v>122</v>
      </c>
      <c r="G6" s="399" t="s">
        <v>122</v>
      </c>
      <c r="H6" s="399" t="s">
        <v>122</v>
      </c>
      <c r="I6" s="399" t="s">
        <v>122</v>
      </c>
      <c r="J6" s="399" t="s">
        <v>122</v>
      </c>
      <c r="K6" s="399" t="s">
        <v>122</v>
      </c>
      <c r="L6" s="399" t="s">
        <v>122</v>
      </c>
      <c r="M6" s="399" t="s">
        <v>122</v>
      </c>
      <c r="N6" s="399" t="s">
        <v>122</v>
      </c>
      <c r="O6" s="399" t="s">
        <v>122</v>
      </c>
      <c r="P6" s="399" t="s">
        <v>122</v>
      </c>
      <c r="Q6" s="399" t="s">
        <v>122</v>
      </c>
      <c r="R6" s="399" t="s">
        <v>122</v>
      </c>
      <c r="S6" s="399" t="s">
        <v>122</v>
      </c>
      <c r="T6" s="399" t="s">
        <v>122</v>
      </c>
      <c r="U6" s="399" t="s">
        <v>122</v>
      </c>
      <c r="V6" s="399" t="s">
        <v>122</v>
      </c>
      <c r="W6" s="399" t="s">
        <v>122</v>
      </c>
      <c r="X6" s="399" t="s">
        <v>122</v>
      </c>
      <c r="Y6" s="399" t="s">
        <v>122</v>
      </c>
      <c r="Z6" s="399" t="s">
        <v>122</v>
      </c>
      <c r="AA6" s="399" t="s">
        <v>122</v>
      </c>
      <c r="AB6" s="399" t="s">
        <v>122</v>
      </c>
      <c r="AC6" s="399" t="s">
        <v>122</v>
      </c>
      <c r="AD6" s="399" t="s">
        <v>122</v>
      </c>
      <c r="AE6" s="399" t="s">
        <v>122</v>
      </c>
      <c r="AF6" s="399" t="s">
        <v>122</v>
      </c>
      <c r="AG6" s="399" t="s">
        <v>122</v>
      </c>
      <c r="AH6" s="399" t="s">
        <v>122</v>
      </c>
      <c r="AI6" s="399" t="s">
        <v>122</v>
      </c>
      <c r="AJ6" s="399" t="s">
        <v>122</v>
      </c>
      <c r="AK6" s="399"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25">
      <c r="A7" s="50" t="s">
        <v>274</v>
      </c>
      <c r="B7" s="144" t="s">
        <v>291</v>
      </c>
      <c r="C7" s="401" t="s">
        <v>122</v>
      </c>
      <c r="D7" s="401" t="s">
        <v>122</v>
      </c>
      <c r="E7" s="401" t="s">
        <v>122</v>
      </c>
      <c r="F7" s="401" t="s">
        <v>122</v>
      </c>
      <c r="G7" s="401" t="s">
        <v>122</v>
      </c>
      <c r="H7" s="401" t="s">
        <v>122</v>
      </c>
      <c r="I7" s="401" t="s">
        <v>122</v>
      </c>
      <c r="J7" s="401" t="s">
        <v>122</v>
      </c>
      <c r="K7" s="401" t="s">
        <v>122</v>
      </c>
      <c r="L7" s="401" t="s">
        <v>122</v>
      </c>
      <c r="M7" s="401" t="s">
        <v>122</v>
      </c>
      <c r="N7" s="401" t="s">
        <v>122</v>
      </c>
      <c r="O7" s="401" t="s">
        <v>122</v>
      </c>
      <c r="P7" s="401" t="s">
        <v>122</v>
      </c>
      <c r="Q7" s="401" t="s">
        <v>122</v>
      </c>
      <c r="R7" s="401" t="s">
        <v>122</v>
      </c>
      <c r="S7" s="401" t="s">
        <v>122</v>
      </c>
      <c r="T7" s="401" t="s">
        <v>122</v>
      </c>
      <c r="U7" s="401" t="s">
        <v>122</v>
      </c>
      <c r="V7" s="401" t="s">
        <v>122</v>
      </c>
      <c r="W7" s="401" t="s">
        <v>122</v>
      </c>
      <c r="X7" s="401" t="s">
        <v>122</v>
      </c>
      <c r="Y7" s="401" t="s">
        <v>122</v>
      </c>
      <c r="Z7" s="401" t="s">
        <v>122</v>
      </c>
      <c r="AA7" s="401" t="s">
        <v>122</v>
      </c>
      <c r="AB7" s="401" t="s">
        <v>122</v>
      </c>
      <c r="AC7" s="401" t="s">
        <v>122</v>
      </c>
      <c r="AD7" s="401" t="s">
        <v>122</v>
      </c>
      <c r="AE7" s="401" t="s">
        <v>122</v>
      </c>
      <c r="AF7" s="401" t="s">
        <v>122</v>
      </c>
      <c r="AG7" s="401" t="s">
        <v>122</v>
      </c>
      <c r="AH7" s="401" t="s">
        <v>122</v>
      </c>
      <c r="AI7" s="401" t="s">
        <v>122</v>
      </c>
      <c r="AJ7" s="401" t="s">
        <v>122</v>
      </c>
      <c r="AK7" s="401" t="s">
        <v>122</v>
      </c>
      <c r="AL7" s="171">
        <v>220917</v>
      </c>
      <c r="AM7" s="171">
        <v>218715</v>
      </c>
      <c r="AN7" s="171">
        <v>219208</v>
      </c>
      <c r="AO7" s="171">
        <v>225583</v>
      </c>
      <c r="AP7" s="171">
        <v>242816</v>
      </c>
      <c r="AQ7" s="171">
        <v>239507</v>
      </c>
      <c r="AR7" s="171">
        <v>240405</v>
      </c>
      <c r="AS7" s="171">
        <v>251242</v>
      </c>
      <c r="AT7" s="171">
        <v>256125</v>
      </c>
      <c r="AU7" s="457">
        <v>264679</v>
      </c>
      <c r="AV7" s="457">
        <v>280175</v>
      </c>
      <c r="AW7" s="457">
        <v>277540</v>
      </c>
      <c r="AX7" s="457">
        <v>281140</v>
      </c>
      <c r="AY7" s="457">
        <v>286594.13337200001</v>
      </c>
      <c r="AZ7" s="457">
        <v>292537</v>
      </c>
      <c r="BA7" s="457">
        <v>297535</v>
      </c>
      <c r="BB7" s="457">
        <v>321229</v>
      </c>
      <c r="BC7" s="457">
        <v>320882</v>
      </c>
      <c r="BD7" s="457">
        <v>326300</v>
      </c>
      <c r="BE7" s="457">
        <v>339630</v>
      </c>
      <c r="BF7" s="457">
        <v>338855</v>
      </c>
    </row>
    <row r="8" spans="1:58" s="9" customFormat="1" ht="15.75" customHeight="1" x14ac:dyDescent="0.25">
      <c r="A8" s="146" t="s">
        <v>261</v>
      </c>
      <c r="B8" s="147" t="s">
        <v>292</v>
      </c>
      <c r="C8" s="401" t="s">
        <v>122</v>
      </c>
      <c r="D8" s="401" t="s">
        <v>122</v>
      </c>
      <c r="E8" s="401" t="s">
        <v>122</v>
      </c>
      <c r="F8" s="401" t="s">
        <v>122</v>
      </c>
      <c r="G8" s="401" t="s">
        <v>122</v>
      </c>
      <c r="H8" s="401" t="s">
        <v>122</v>
      </c>
      <c r="I8" s="401" t="s">
        <v>122</v>
      </c>
      <c r="J8" s="401" t="s">
        <v>122</v>
      </c>
      <c r="K8" s="401" t="s">
        <v>122</v>
      </c>
      <c r="L8" s="401" t="s">
        <v>122</v>
      </c>
      <c r="M8" s="401" t="s">
        <v>122</v>
      </c>
      <c r="N8" s="401" t="s">
        <v>122</v>
      </c>
      <c r="O8" s="401" t="s">
        <v>122</v>
      </c>
      <c r="P8" s="401" t="s">
        <v>122</v>
      </c>
      <c r="Q8" s="401" t="s">
        <v>122</v>
      </c>
      <c r="R8" s="401" t="s">
        <v>122</v>
      </c>
      <c r="S8" s="401" t="s">
        <v>122</v>
      </c>
      <c r="T8" s="401" t="s">
        <v>122</v>
      </c>
      <c r="U8" s="401" t="s">
        <v>122</v>
      </c>
      <c r="V8" s="401" t="s">
        <v>122</v>
      </c>
      <c r="W8" s="401" t="s">
        <v>122</v>
      </c>
      <c r="X8" s="401" t="s">
        <v>122</v>
      </c>
      <c r="Y8" s="401" t="s">
        <v>122</v>
      </c>
      <c r="Z8" s="401" t="s">
        <v>122</v>
      </c>
      <c r="AA8" s="401" t="s">
        <v>122</v>
      </c>
      <c r="AB8" s="401" t="s">
        <v>122</v>
      </c>
      <c r="AC8" s="401" t="s">
        <v>122</v>
      </c>
      <c r="AD8" s="401" t="s">
        <v>122</v>
      </c>
      <c r="AE8" s="401" t="s">
        <v>122</v>
      </c>
      <c r="AF8" s="401" t="s">
        <v>122</v>
      </c>
      <c r="AG8" s="401" t="s">
        <v>122</v>
      </c>
      <c r="AH8" s="401" t="s">
        <v>122</v>
      </c>
      <c r="AI8" s="401" t="s">
        <v>122</v>
      </c>
      <c r="AJ8" s="401" t="s">
        <v>122</v>
      </c>
      <c r="AK8" s="401"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25">
      <c r="A9" s="148" t="s">
        <v>262</v>
      </c>
      <c r="B9" s="149" t="s">
        <v>293</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25">
      <c r="A10" s="148" t="s">
        <v>263</v>
      </c>
      <c r="B10" s="149" t="s">
        <v>294</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25">
      <c r="A11" s="148" t="s">
        <v>63</v>
      </c>
      <c r="B11" s="149" t="s">
        <v>186</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25">
      <c r="A12" s="150" t="s">
        <v>264</v>
      </c>
      <c r="B12" s="147" t="s">
        <v>295</v>
      </c>
      <c r="C12" s="401" t="s">
        <v>122</v>
      </c>
      <c r="D12" s="401" t="s">
        <v>122</v>
      </c>
      <c r="E12" s="401" t="s">
        <v>122</v>
      </c>
      <c r="F12" s="401" t="s">
        <v>122</v>
      </c>
      <c r="G12" s="401" t="s">
        <v>122</v>
      </c>
      <c r="H12" s="401" t="s">
        <v>122</v>
      </c>
      <c r="I12" s="401" t="s">
        <v>122</v>
      </c>
      <c r="J12" s="401" t="s">
        <v>122</v>
      </c>
      <c r="K12" s="401" t="s">
        <v>122</v>
      </c>
      <c r="L12" s="401" t="s">
        <v>122</v>
      </c>
      <c r="M12" s="401" t="s">
        <v>122</v>
      </c>
      <c r="N12" s="401" t="s">
        <v>122</v>
      </c>
      <c r="O12" s="401" t="s">
        <v>122</v>
      </c>
      <c r="P12" s="401" t="s">
        <v>122</v>
      </c>
      <c r="Q12" s="401" t="s">
        <v>122</v>
      </c>
      <c r="R12" s="401" t="s">
        <v>122</v>
      </c>
      <c r="S12" s="401" t="s">
        <v>122</v>
      </c>
      <c r="T12" s="401" t="s">
        <v>122</v>
      </c>
      <c r="U12" s="401" t="s">
        <v>122</v>
      </c>
      <c r="V12" s="401" t="s">
        <v>122</v>
      </c>
      <c r="W12" s="401" t="s">
        <v>122</v>
      </c>
      <c r="X12" s="401" t="s">
        <v>122</v>
      </c>
      <c r="Y12" s="401" t="s">
        <v>122</v>
      </c>
      <c r="Z12" s="401" t="s">
        <v>122</v>
      </c>
      <c r="AA12" s="401" t="s">
        <v>122</v>
      </c>
      <c r="AB12" s="401" t="s">
        <v>122</v>
      </c>
      <c r="AC12" s="401" t="s">
        <v>122</v>
      </c>
      <c r="AD12" s="401" t="s">
        <v>122</v>
      </c>
      <c r="AE12" s="401" t="s">
        <v>122</v>
      </c>
      <c r="AF12" s="401" t="s">
        <v>122</v>
      </c>
      <c r="AG12" s="401" t="s">
        <v>122</v>
      </c>
      <c r="AH12" s="401" t="s">
        <v>122</v>
      </c>
      <c r="AI12" s="401" t="s">
        <v>122</v>
      </c>
      <c r="AJ12" s="401" t="s">
        <v>122</v>
      </c>
      <c r="AK12" s="401"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25">
      <c r="A13" s="148" t="s">
        <v>262</v>
      </c>
      <c r="B13" s="149" t="s">
        <v>293</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25">
      <c r="A14" s="148" t="s">
        <v>263</v>
      </c>
      <c r="B14" s="149" t="s">
        <v>294</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25">
      <c r="A15" s="148" t="s">
        <v>265</v>
      </c>
      <c r="B15" s="149" t="s">
        <v>296</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25">
      <c r="A16" s="148" t="s">
        <v>63</v>
      </c>
      <c r="B16" s="149" t="s">
        <v>186</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25">
      <c r="A17" s="146" t="s">
        <v>266</v>
      </c>
      <c r="B17" s="147" t="s">
        <v>297</v>
      </c>
      <c r="C17" s="401" t="s">
        <v>122</v>
      </c>
      <c r="D17" s="401" t="s">
        <v>122</v>
      </c>
      <c r="E17" s="401" t="s">
        <v>122</v>
      </c>
      <c r="F17" s="401" t="s">
        <v>122</v>
      </c>
      <c r="G17" s="401" t="s">
        <v>122</v>
      </c>
      <c r="H17" s="401" t="s">
        <v>122</v>
      </c>
      <c r="I17" s="401" t="s">
        <v>122</v>
      </c>
      <c r="J17" s="401" t="s">
        <v>122</v>
      </c>
      <c r="K17" s="401" t="s">
        <v>122</v>
      </c>
      <c r="L17" s="401" t="s">
        <v>122</v>
      </c>
      <c r="M17" s="401" t="s">
        <v>122</v>
      </c>
      <c r="N17" s="401" t="s">
        <v>122</v>
      </c>
      <c r="O17" s="401" t="s">
        <v>122</v>
      </c>
      <c r="P17" s="401" t="s">
        <v>122</v>
      </c>
      <c r="Q17" s="401" t="s">
        <v>122</v>
      </c>
      <c r="R17" s="401" t="s">
        <v>122</v>
      </c>
      <c r="S17" s="401" t="s">
        <v>122</v>
      </c>
      <c r="T17" s="401" t="s">
        <v>122</v>
      </c>
      <c r="U17" s="401" t="s">
        <v>122</v>
      </c>
      <c r="V17" s="401" t="s">
        <v>122</v>
      </c>
      <c r="W17" s="401" t="s">
        <v>122</v>
      </c>
      <c r="X17" s="401" t="s">
        <v>122</v>
      </c>
      <c r="Y17" s="401" t="s">
        <v>122</v>
      </c>
      <c r="Z17" s="401" t="s">
        <v>122</v>
      </c>
      <c r="AA17" s="401" t="s">
        <v>122</v>
      </c>
      <c r="AB17" s="401" t="s">
        <v>122</v>
      </c>
      <c r="AC17" s="401" t="s">
        <v>122</v>
      </c>
      <c r="AD17" s="401" t="s">
        <v>122</v>
      </c>
      <c r="AE17" s="401" t="s">
        <v>122</v>
      </c>
      <c r="AF17" s="401" t="s">
        <v>122</v>
      </c>
      <c r="AG17" s="401" t="s">
        <v>122</v>
      </c>
      <c r="AH17" s="401" t="s">
        <v>122</v>
      </c>
      <c r="AI17" s="401" t="s">
        <v>122</v>
      </c>
      <c r="AJ17" s="401" t="s">
        <v>122</v>
      </c>
      <c r="AK17" s="401"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25">
      <c r="A18" s="148" t="s">
        <v>262</v>
      </c>
      <c r="B18" s="149" t="s">
        <v>293</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25">
      <c r="A19" s="148" t="s">
        <v>263</v>
      </c>
      <c r="B19" s="149" t="s">
        <v>294</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25">
      <c r="A20" s="148" t="s">
        <v>63</v>
      </c>
      <c r="B20" s="149" t="s">
        <v>186</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25">
      <c r="A21" s="133" t="s">
        <v>275</v>
      </c>
      <c r="B21" s="133" t="s">
        <v>298</v>
      </c>
      <c r="C21" s="401" t="s">
        <v>122</v>
      </c>
      <c r="D21" s="401" t="s">
        <v>122</v>
      </c>
      <c r="E21" s="401" t="s">
        <v>122</v>
      </c>
      <c r="F21" s="401" t="s">
        <v>122</v>
      </c>
      <c r="G21" s="401" t="s">
        <v>122</v>
      </c>
      <c r="H21" s="401" t="s">
        <v>122</v>
      </c>
      <c r="I21" s="401" t="s">
        <v>122</v>
      </c>
      <c r="J21" s="401" t="s">
        <v>122</v>
      </c>
      <c r="K21" s="401" t="s">
        <v>122</v>
      </c>
      <c r="L21" s="401" t="s">
        <v>122</v>
      </c>
      <c r="M21" s="401" t="s">
        <v>122</v>
      </c>
      <c r="N21" s="401" t="s">
        <v>122</v>
      </c>
      <c r="O21" s="401" t="s">
        <v>122</v>
      </c>
      <c r="P21" s="401" t="s">
        <v>122</v>
      </c>
      <c r="Q21" s="401" t="s">
        <v>122</v>
      </c>
      <c r="R21" s="401" t="s">
        <v>122</v>
      </c>
      <c r="S21" s="401" t="s">
        <v>122</v>
      </c>
      <c r="T21" s="401" t="s">
        <v>122</v>
      </c>
      <c r="U21" s="401" t="s">
        <v>122</v>
      </c>
      <c r="V21" s="401" t="s">
        <v>122</v>
      </c>
      <c r="W21" s="401" t="s">
        <v>122</v>
      </c>
      <c r="X21" s="401" t="s">
        <v>122</v>
      </c>
      <c r="Y21" s="401" t="s">
        <v>122</v>
      </c>
      <c r="Z21" s="401" t="s">
        <v>122</v>
      </c>
      <c r="AA21" s="401" t="s">
        <v>122</v>
      </c>
      <c r="AB21" s="401" t="s">
        <v>122</v>
      </c>
      <c r="AC21" s="401" t="s">
        <v>122</v>
      </c>
      <c r="AD21" s="401" t="s">
        <v>122</v>
      </c>
      <c r="AE21" s="401" t="s">
        <v>122</v>
      </c>
      <c r="AF21" s="401" t="s">
        <v>122</v>
      </c>
      <c r="AG21" s="401" t="s">
        <v>122</v>
      </c>
      <c r="AH21" s="401" t="s">
        <v>122</v>
      </c>
      <c r="AI21" s="401" t="s">
        <v>122</v>
      </c>
      <c r="AJ21" s="401" t="s">
        <v>122</v>
      </c>
      <c r="AK21" s="401" t="s">
        <v>122</v>
      </c>
      <c r="AL21" s="171">
        <v>3563</v>
      </c>
      <c r="AM21" s="171">
        <v>3465</v>
      </c>
      <c r="AN21" s="171">
        <v>3643</v>
      </c>
      <c r="AO21" s="171">
        <v>3386</v>
      </c>
      <c r="AP21" s="171">
        <v>4093</v>
      </c>
      <c r="AQ21" s="171">
        <v>2548</v>
      </c>
      <c r="AR21" s="171">
        <v>2384</v>
      </c>
      <c r="AS21" s="171">
        <v>2242</v>
      </c>
      <c r="AT21" s="453" t="s">
        <v>122</v>
      </c>
      <c r="AU21" s="453" t="s">
        <v>122</v>
      </c>
      <c r="AV21" s="453" t="s">
        <v>122</v>
      </c>
      <c r="AW21" s="453" t="s">
        <v>122</v>
      </c>
      <c r="AX21" s="453" t="s">
        <v>122</v>
      </c>
      <c r="AY21" s="453" t="s">
        <v>122</v>
      </c>
      <c r="AZ21" s="453">
        <v>0</v>
      </c>
      <c r="BA21" s="453">
        <v>0</v>
      </c>
      <c r="BB21" s="453">
        <v>0</v>
      </c>
      <c r="BC21" s="453">
        <v>0</v>
      </c>
      <c r="BD21" s="453">
        <v>0</v>
      </c>
      <c r="BE21" s="453">
        <v>0</v>
      </c>
      <c r="BF21" s="453">
        <v>0</v>
      </c>
    </row>
    <row r="22" spans="1:173" s="9" customFormat="1" ht="15.75" customHeight="1" x14ac:dyDescent="0.25">
      <c r="A22" s="133" t="s">
        <v>300</v>
      </c>
      <c r="B22" s="133" t="s">
        <v>299</v>
      </c>
      <c r="C22" s="401" t="s">
        <v>122</v>
      </c>
      <c r="D22" s="401" t="s">
        <v>122</v>
      </c>
      <c r="E22" s="401" t="s">
        <v>122</v>
      </c>
      <c r="F22" s="401" t="s">
        <v>122</v>
      </c>
      <c r="G22" s="401" t="s">
        <v>122</v>
      </c>
      <c r="H22" s="401" t="s">
        <v>122</v>
      </c>
      <c r="I22" s="401" t="s">
        <v>122</v>
      </c>
      <c r="J22" s="401" t="s">
        <v>122</v>
      </c>
      <c r="K22" s="401" t="s">
        <v>122</v>
      </c>
      <c r="L22" s="401" t="s">
        <v>122</v>
      </c>
      <c r="M22" s="401" t="s">
        <v>122</v>
      </c>
      <c r="N22" s="401" t="s">
        <v>122</v>
      </c>
      <c r="O22" s="401" t="s">
        <v>122</v>
      </c>
      <c r="P22" s="401" t="s">
        <v>122</v>
      </c>
      <c r="Q22" s="401" t="s">
        <v>122</v>
      </c>
      <c r="R22" s="401" t="s">
        <v>122</v>
      </c>
      <c r="S22" s="401" t="s">
        <v>122</v>
      </c>
      <c r="T22" s="401" t="s">
        <v>122</v>
      </c>
      <c r="U22" s="401" t="s">
        <v>122</v>
      </c>
      <c r="V22" s="401" t="s">
        <v>122</v>
      </c>
      <c r="W22" s="401" t="s">
        <v>122</v>
      </c>
      <c r="X22" s="401" t="s">
        <v>122</v>
      </c>
      <c r="Y22" s="401" t="s">
        <v>122</v>
      </c>
      <c r="Z22" s="401" t="s">
        <v>122</v>
      </c>
      <c r="AA22" s="401" t="s">
        <v>122</v>
      </c>
      <c r="AB22" s="401" t="s">
        <v>122</v>
      </c>
      <c r="AC22" s="401" t="s">
        <v>122</v>
      </c>
      <c r="AD22" s="401" t="s">
        <v>122</v>
      </c>
      <c r="AE22" s="401" t="s">
        <v>122</v>
      </c>
      <c r="AF22" s="401" t="s">
        <v>122</v>
      </c>
      <c r="AG22" s="401" t="s">
        <v>122</v>
      </c>
      <c r="AH22" s="401" t="s">
        <v>122</v>
      </c>
      <c r="AI22" s="401" t="s">
        <v>122</v>
      </c>
      <c r="AJ22" s="401" t="s">
        <v>122</v>
      </c>
      <c r="AK22" s="401"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25">
      <c r="A23" s="133" t="s">
        <v>302</v>
      </c>
      <c r="B23" s="792" t="s">
        <v>835</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25">
      <c r="A24" s="133" t="s">
        <v>267</v>
      </c>
      <c r="B24" s="291" t="s">
        <v>289</v>
      </c>
      <c r="C24" s="401" t="s">
        <v>122</v>
      </c>
      <c r="D24" s="401" t="s">
        <v>122</v>
      </c>
      <c r="E24" s="401" t="s">
        <v>122</v>
      </c>
      <c r="F24" s="401" t="s">
        <v>122</v>
      </c>
      <c r="G24" s="401" t="s">
        <v>122</v>
      </c>
      <c r="H24" s="401" t="s">
        <v>122</v>
      </c>
      <c r="I24" s="401" t="s">
        <v>122</v>
      </c>
      <c r="J24" s="401" t="s">
        <v>122</v>
      </c>
      <c r="K24" s="401" t="s">
        <v>122</v>
      </c>
      <c r="L24" s="401" t="s">
        <v>122</v>
      </c>
      <c r="M24" s="401" t="s">
        <v>122</v>
      </c>
      <c r="N24" s="401" t="s">
        <v>122</v>
      </c>
      <c r="O24" s="401" t="s">
        <v>122</v>
      </c>
      <c r="P24" s="401" t="s">
        <v>122</v>
      </c>
      <c r="Q24" s="401" t="s">
        <v>122</v>
      </c>
      <c r="R24" s="401" t="s">
        <v>122</v>
      </c>
      <c r="S24" s="401" t="s">
        <v>122</v>
      </c>
      <c r="T24" s="401" t="s">
        <v>122</v>
      </c>
      <c r="U24" s="401" t="s">
        <v>122</v>
      </c>
      <c r="V24" s="401" t="s">
        <v>122</v>
      </c>
      <c r="W24" s="401" t="s">
        <v>122</v>
      </c>
      <c r="X24" s="401" t="s">
        <v>122</v>
      </c>
      <c r="Y24" s="401" t="s">
        <v>122</v>
      </c>
      <c r="Z24" s="401" t="s">
        <v>122</v>
      </c>
      <c r="AA24" s="401" t="s">
        <v>122</v>
      </c>
      <c r="AB24" s="401" t="s">
        <v>122</v>
      </c>
      <c r="AC24" s="401" t="s">
        <v>122</v>
      </c>
      <c r="AD24" s="401" t="s">
        <v>122</v>
      </c>
      <c r="AE24" s="401" t="s">
        <v>122</v>
      </c>
      <c r="AF24" s="401" t="s">
        <v>122</v>
      </c>
      <c r="AG24" s="401" t="s">
        <v>122</v>
      </c>
      <c r="AH24" s="401" t="s">
        <v>122</v>
      </c>
      <c r="AI24" s="401" t="s">
        <v>122</v>
      </c>
      <c r="AJ24" s="401" t="s">
        <v>122</v>
      </c>
      <c r="AK24" s="401"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3">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3">
      <c r="A26" s="258" t="s">
        <v>301</v>
      </c>
      <c r="B26" s="347" t="s">
        <v>162</v>
      </c>
      <c r="C26" s="259" t="s">
        <v>259</v>
      </c>
      <c r="D26" s="259" t="s">
        <v>258</v>
      </c>
      <c r="E26" s="259" t="s">
        <v>257</v>
      </c>
      <c r="F26" s="259" t="s">
        <v>256</v>
      </c>
      <c r="G26" s="259" t="s">
        <v>252</v>
      </c>
      <c r="H26" s="259" t="s">
        <v>253</v>
      </c>
      <c r="I26" s="259" t="s">
        <v>254</v>
      </c>
      <c r="J26" s="259" t="s">
        <v>255</v>
      </c>
      <c r="K26" s="259" t="s">
        <v>251</v>
      </c>
      <c r="L26" s="259" t="s">
        <v>250</v>
      </c>
      <c r="M26" s="259" t="s">
        <v>249</v>
      </c>
      <c r="N26" s="259" t="s">
        <v>248</v>
      </c>
      <c r="O26" s="259" t="s">
        <v>247</v>
      </c>
      <c r="P26" s="259" t="s">
        <v>246</v>
      </c>
      <c r="Q26" s="259" t="s">
        <v>245</v>
      </c>
      <c r="R26" s="259" t="s">
        <v>244</v>
      </c>
      <c r="S26" s="259" t="s">
        <v>243</v>
      </c>
      <c r="T26" s="259" t="s">
        <v>242</v>
      </c>
      <c r="U26" s="259" t="s">
        <v>241</v>
      </c>
      <c r="V26" s="259" t="s">
        <v>240</v>
      </c>
      <c r="W26" s="259" t="s">
        <v>236</v>
      </c>
      <c r="X26" s="259" t="s">
        <v>237</v>
      </c>
      <c r="Y26" s="259" t="s">
        <v>238</v>
      </c>
      <c r="Z26" s="259" t="s">
        <v>239</v>
      </c>
      <c r="AA26" s="259" t="s">
        <v>232</v>
      </c>
      <c r="AB26" s="259" t="s">
        <v>233</v>
      </c>
      <c r="AC26" s="259" t="s">
        <v>234</v>
      </c>
      <c r="AD26" s="259" t="s">
        <v>235</v>
      </c>
      <c r="AE26" s="259" t="s">
        <v>229</v>
      </c>
      <c r="AF26" s="259" t="s">
        <v>230</v>
      </c>
      <c r="AG26" s="259" t="s">
        <v>231</v>
      </c>
      <c r="AH26" s="259" t="s">
        <v>222</v>
      </c>
      <c r="AI26" s="259" t="s">
        <v>228</v>
      </c>
      <c r="AJ26" s="259" t="s">
        <v>227</v>
      </c>
      <c r="AK26" s="259" t="s">
        <v>221</v>
      </c>
      <c r="AL26" s="259" t="s">
        <v>226</v>
      </c>
      <c r="AM26" s="259" t="s">
        <v>225</v>
      </c>
      <c r="AN26" s="259" t="s">
        <v>224</v>
      </c>
      <c r="AO26" s="259" t="s">
        <v>223</v>
      </c>
      <c r="AP26" s="259" t="s">
        <v>404</v>
      </c>
      <c r="AQ26" s="259" t="s">
        <v>496</v>
      </c>
      <c r="AR26" s="259" t="s">
        <v>501</v>
      </c>
      <c r="AS26" s="259" t="s">
        <v>512</v>
      </c>
      <c r="AT26" s="259" t="s">
        <v>620</v>
      </c>
      <c r="AU26" s="259" t="s">
        <v>633</v>
      </c>
      <c r="AV26" s="259" t="s">
        <v>649</v>
      </c>
      <c r="AW26" s="259" t="s">
        <v>711</v>
      </c>
      <c r="AX26" s="259" t="s">
        <v>719</v>
      </c>
      <c r="AY26" s="259" t="s">
        <v>732</v>
      </c>
      <c r="AZ26" s="259" t="s">
        <v>734</v>
      </c>
      <c r="BA26" s="259" t="s">
        <v>736</v>
      </c>
      <c r="BB26" s="259" t="s">
        <v>738</v>
      </c>
      <c r="BC26" s="259" t="s">
        <v>742</v>
      </c>
      <c r="BD26" s="259" t="s">
        <v>822</v>
      </c>
      <c r="BE26" s="259" t="s">
        <v>828</v>
      </c>
      <c r="BF26" s="259" t="s">
        <v>829</v>
      </c>
    </row>
    <row r="27" spans="1:173" ht="15.75" customHeight="1" x14ac:dyDescent="0.25">
      <c r="A27" s="371" t="s">
        <v>451</v>
      </c>
      <c r="B27" s="372" t="s">
        <v>452</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row>
    <row r="28" spans="1:173" ht="15.75" customHeight="1" x14ac:dyDescent="0.25">
      <c r="A28" s="145" t="s">
        <v>268</v>
      </c>
      <c r="B28" s="151" t="s">
        <v>283</v>
      </c>
      <c r="C28" s="399" t="s">
        <v>122</v>
      </c>
      <c r="D28" s="399" t="s">
        <v>122</v>
      </c>
      <c r="E28" s="399" t="s">
        <v>122</v>
      </c>
      <c r="F28" s="399" t="s">
        <v>122</v>
      </c>
      <c r="G28" s="399" t="s">
        <v>122</v>
      </c>
      <c r="H28" s="399" t="s">
        <v>122</v>
      </c>
      <c r="I28" s="399" t="s">
        <v>122</v>
      </c>
      <c r="J28" s="399" t="s">
        <v>122</v>
      </c>
      <c r="K28" s="399" t="s">
        <v>122</v>
      </c>
      <c r="L28" s="399" t="s">
        <v>122</v>
      </c>
      <c r="M28" s="399" t="s">
        <v>122</v>
      </c>
      <c r="N28" s="399" t="s">
        <v>122</v>
      </c>
      <c r="O28" s="399" t="s">
        <v>122</v>
      </c>
      <c r="P28" s="399" t="s">
        <v>122</v>
      </c>
      <c r="Q28" s="399" t="s">
        <v>122</v>
      </c>
      <c r="R28" s="399" t="s">
        <v>122</v>
      </c>
      <c r="S28" s="399" t="s">
        <v>122</v>
      </c>
      <c r="T28" s="399" t="s">
        <v>122</v>
      </c>
      <c r="U28" s="399" t="s">
        <v>122</v>
      </c>
      <c r="V28" s="399" t="s">
        <v>122</v>
      </c>
      <c r="W28" s="399" t="s">
        <v>122</v>
      </c>
      <c r="X28" s="399" t="s">
        <v>122</v>
      </c>
      <c r="Y28" s="399" t="s">
        <v>122</v>
      </c>
      <c r="Z28" s="399" t="s">
        <v>122</v>
      </c>
      <c r="AA28" s="399" t="s">
        <v>122</v>
      </c>
      <c r="AB28" s="399" t="s">
        <v>122</v>
      </c>
      <c r="AC28" s="399" t="s">
        <v>122</v>
      </c>
      <c r="AD28" s="399" t="s">
        <v>122</v>
      </c>
      <c r="AE28" s="399" t="s">
        <v>122</v>
      </c>
      <c r="AF28" s="399" t="s">
        <v>122</v>
      </c>
      <c r="AG28" s="399" t="s">
        <v>122</v>
      </c>
      <c r="AH28" s="399" t="s">
        <v>122</v>
      </c>
      <c r="AI28" s="399" t="s">
        <v>122</v>
      </c>
      <c r="AJ28" s="399" t="s">
        <v>122</v>
      </c>
      <c r="AK28" s="399"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25">
      <c r="A29" s="145" t="s">
        <v>269</v>
      </c>
      <c r="B29" s="151" t="s">
        <v>281</v>
      </c>
      <c r="C29" s="399" t="s">
        <v>122</v>
      </c>
      <c r="D29" s="399" t="s">
        <v>122</v>
      </c>
      <c r="E29" s="399" t="s">
        <v>122</v>
      </c>
      <c r="F29" s="399" t="s">
        <v>122</v>
      </c>
      <c r="G29" s="399" t="s">
        <v>122</v>
      </c>
      <c r="H29" s="399" t="s">
        <v>122</v>
      </c>
      <c r="I29" s="399" t="s">
        <v>122</v>
      </c>
      <c r="J29" s="399" t="s">
        <v>122</v>
      </c>
      <c r="K29" s="399" t="s">
        <v>122</v>
      </c>
      <c r="L29" s="399" t="s">
        <v>122</v>
      </c>
      <c r="M29" s="399" t="s">
        <v>122</v>
      </c>
      <c r="N29" s="399" t="s">
        <v>122</v>
      </c>
      <c r="O29" s="399" t="s">
        <v>122</v>
      </c>
      <c r="P29" s="399" t="s">
        <v>122</v>
      </c>
      <c r="Q29" s="399" t="s">
        <v>122</v>
      </c>
      <c r="R29" s="399" t="s">
        <v>122</v>
      </c>
      <c r="S29" s="399" t="s">
        <v>122</v>
      </c>
      <c r="T29" s="399" t="s">
        <v>122</v>
      </c>
      <c r="U29" s="399" t="s">
        <v>122</v>
      </c>
      <c r="V29" s="399" t="s">
        <v>122</v>
      </c>
      <c r="W29" s="399" t="s">
        <v>122</v>
      </c>
      <c r="X29" s="399" t="s">
        <v>122</v>
      </c>
      <c r="Y29" s="399" t="s">
        <v>122</v>
      </c>
      <c r="Z29" s="399" t="s">
        <v>122</v>
      </c>
      <c r="AA29" s="399" t="s">
        <v>122</v>
      </c>
      <c r="AB29" s="399" t="s">
        <v>122</v>
      </c>
      <c r="AC29" s="399" t="s">
        <v>122</v>
      </c>
      <c r="AD29" s="399" t="s">
        <v>122</v>
      </c>
      <c r="AE29" s="399" t="s">
        <v>122</v>
      </c>
      <c r="AF29" s="399" t="s">
        <v>122</v>
      </c>
      <c r="AG29" s="399" t="s">
        <v>122</v>
      </c>
      <c r="AH29" s="399" t="s">
        <v>122</v>
      </c>
      <c r="AI29" s="399" t="s">
        <v>122</v>
      </c>
      <c r="AJ29" s="399" t="s">
        <v>122</v>
      </c>
      <c r="AK29" s="399"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25">
      <c r="A30" s="145" t="s">
        <v>270</v>
      </c>
      <c r="B30" s="151" t="s">
        <v>282</v>
      </c>
      <c r="C30" s="399" t="s">
        <v>122</v>
      </c>
      <c r="D30" s="399" t="s">
        <v>122</v>
      </c>
      <c r="E30" s="399" t="s">
        <v>122</v>
      </c>
      <c r="F30" s="399" t="s">
        <v>122</v>
      </c>
      <c r="G30" s="399" t="s">
        <v>122</v>
      </c>
      <c r="H30" s="399" t="s">
        <v>122</v>
      </c>
      <c r="I30" s="399" t="s">
        <v>122</v>
      </c>
      <c r="J30" s="399" t="s">
        <v>122</v>
      </c>
      <c r="K30" s="399" t="s">
        <v>122</v>
      </c>
      <c r="L30" s="399" t="s">
        <v>122</v>
      </c>
      <c r="M30" s="399" t="s">
        <v>122</v>
      </c>
      <c r="N30" s="399" t="s">
        <v>122</v>
      </c>
      <c r="O30" s="399" t="s">
        <v>122</v>
      </c>
      <c r="P30" s="399" t="s">
        <v>122</v>
      </c>
      <c r="Q30" s="399" t="s">
        <v>122</v>
      </c>
      <c r="R30" s="399" t="s">
        <v>122</v>
      </c>
      <c r="S30" s="399" t="s">
        <v>122</v>
      </c>
      <c r="T30" s="399" t="s">
        <v>122</v>
      </c>
      <c r="U30" s="399" t="s">
        <v>122</v>
      </c>
      <c r="V30" s="399" t="s">
        <v>122</v>
      </c>
      <c r="W30" s="399" t="s">
        <v>122</v>
      </c>
      <c r="X30" s="399" t="s">
        <v>122</v>
      </c>
      <c r="Y30" s="399" t="s">
        <v>122</v>
      </c>
      <c r="Z30" s="399" t="s">
        <v>122</v>
      </c>
      <c r="AA30" s="399" t="s">
        <v>122</v>
      </c>
      <c r="AB30" s="399" t="s">
        <v>122</v>
      </c>
      <c r="AC30" s="399" t="s">
        <v>122</v>
      </c>
      <c r="AD30" s="399" t="s">
        <v>122</v>
      </c>
      <c r="AE30" s="399" t="s">
        <v>122</v>
      </c>
      <c r="AF30" s="399" t="s">
        <v>122</v>
      </c>
      <c r="AG30" s="399" t="s">
        <v>122</v>
      </c>
      <c r="AH30" s="399" t="s">
        <v>122</v>
      </c>
      <c r="AI30" s="399" t="s">
        <v>122</v>
      </c>
      <c r="AJ30" s="399" t="s">
        <v>122</v>
      </c>
      <c r="AK30" s="399"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5" customFormat="1" ht="15.75" customHeight="1" x14ac:dyDescent="0.25">
      <c r="A31" s="145" t="s">
        <v>271</v>
      </c>
      <c r="B31" s="151" t="s">
        <v>286</v>
      </c>
      <c r="C31" s="399" t="s">
        <v>122</v>
      </c>
      <c r="D31" s="399" t="s">
        <v>122</v>
      </c>
      <c r="E31" s="399" t="s">
        <v>122</v>
      </c>
      <c r="F31" s="399" t="s">
        <v>122</v>
      </c>
      <c r="G31" s="399" t="s">
        <v>122</v>
      </c>
      <c r="H31" s="399" t="s">
        <v>122</v>
      </c>
      <c r="I31" s="399" t="s">
        <v>122</v>
      </c>
      <c r="J31" s="399" t="s">
        <v>122</v>
      </c>
      <c r="K31" s="399" t="s">
        <v>122</v>
      </c>
      <c r="L31" s="399" t="s">
        <v>122</v>
      </c>
      <c r="M31" s="399" t="s">
        <v>122</v>
      </c>
      <c r="N31" s="399" t="s">
        <v>122</v>
      </c>
      <c r="O31" s="399" t="s">
        <v>122</v>
      </c>
      <c r="P31" s="399" t="s">
        <v>122</v>
      </c>
      <c r="Q31" s="399" t="s">
        <v>122</v>
      </c>
      <c r="R31" s="399" t="s">
        <v>122</v>
      </c>
      <c r="S31" s="399" t="s">
        <v>122</v>
      </c>
      <c r="T31" s="399" t="s">
        <v>122</v>
      </c>
      <c r="U31" s="399" t="s">
        <v>122</v>
      </c>
      <c r="V31" s="399" t="s">
        <v>122</v>
      </c>
      <c r="W31" s="399" t="s">
        <v>122</v>
      </c>
      <c r="X31" s="399" t="s">
        <v>122</v>
      </c>
      <c r="Y31" s="399" t="s">
        <v>122</v>
      </c>
      <c r="Z31" s="399" t="s">
        <v>122</v>
      </c>
      <c r="AA31" s="399" t="s">
        <v>122</v>
      </c>
      <c r="AB31" s="399" t="s">
        <v>122</v>
      </c>
      <c r="AC31" s="399" t="s">
        <v>122</v>
      </c>
      <c r="AD31" s="399" t="s">
        <v>122</v>
      </c>
      <c r="AE31" s="399" t="s">
        <v>122</v>
      </c>
      <c r="AF31" s="399" t="s">
        <v>122</v>
      </c>
      <c r="AG31" s="399" t="s">
        <v>122</v>
      </c>
      <c r="AH31" s="399" t="s">
        <v>122</v>
      </c>
      <c r="AI31" s="399" t="s">
        <v>122</v>
      </c>
      <c r="AJ31" s="399" t="s">
        <v>122</v>
      </c>
      <c r="AK31" s="399" t="s">
        <v>122</v>
      </c>
      <c r="AL31" s="209">
        <v>3563</v>
      </c>
      <c r="AM31" s="209">
        <v>3465</v>
      </c>
      <c r="AN31" s="209">
        <v>3643</v>
      </c>
      <c r="AO31" s="209">
        <v>3386</v>
      </c>
      <c r="AP31" s="209">
        <v>4093</v>
      </c>
      <c r="AQ31" s="209">
        <v>2548</v>
      </c>
      <c r="AR31" s="209">
        <v>2384</v>
      </c>
      <c r="AS31" s="209">
        <v>2242</v>
      </c>
      <c r="AT31" s="424">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25">
      <c r="A32" s="145" t="s">
        <v>272</v>
      </c>
      <c r="B32" s="151" t="s">
        <v>287</v>
      </c>
      <c r="C32" s="399" t="s">
        <v>122</v>
      </c>
      <c r="D32" s="399" t="s">
        <v>122</v>
      </c>
      <c r="E32" s="399" t="s">
        <v>122</v>
      </c>
      <c r="F32" s="399" t="s">
        <v>122</v>
      </c>
      <c r="G32" s="399" t="s">
        <v>122</v>
      </c>
      <c r="H32" s="399" t="s">
        <v>122</v>
      </c>
      <c r="I32" s="399" t="s">
        <v>122</v>
      </c>
      <c r="J32" s="399" t="s">
        <v>122</v>
      </c>
      <c r="K32" s="399" t="s">
        <v>122</v>
      </c>
      <c r="L32" s="399" t="s">
        <v>122</v>
      </c>
      <c r="M32" s="399" t="s">
        <v>122</v>
      </c>
      <c r="N32" s="399" t="s">
        <v>122</v>
      </c>
      <c r="O32" s="399" t="s">
        <v>122</v>
      </c>
      <c r="P32" s="399" t="s">
        <v>122</v>
      </c>
      <c r="Q32" s="399" t="s">
        <v>122</v>
      </c>
      <c r="R32" s="399" t="s">
        <v>122</v>
      </c>
      <c r="S32" s="399" t="s">
        <v>122</v>
      </c>
      <c r="T32" s="399" t="s">
        <v>122</v>
      </c>
      <c r="U32" s="399" t="s">
        <v>122</v>
      </c>
      <c r="V32" s="399" t="s">
        <v>122</v>
      </c>
      <c r="W32" s="399" t="s">
        <v>122</v>
      </c>
      <c r="X32" s="399" t="s">
        <v>122</v>
      </c>
      <c r="Y32" s="399" t="s">
        <v>122</v>
      </c>
      <c r="Z32" s="399" t="s">
        <v>122</v>
      </c>
      <c r="AA32" s="399" t="s">
        <v>122</v>
      </c>
      <c r="AB32" s="399" t="s">
        <v>122</v>
      </c>
      <c r="AC32" s="399" t="s">
        <v>122</v>
      </c>
      <c r="AD32" s="399" t="s">
        <v>122</v>
      </c>
      <c r="AE32" s="399" t="s">
        <v>122</v>
      </c>
      <c r="AF32" s="399" t="s">
        <v>122</v>
      </c>
      <c r="AG32" s="399" t="s">
        <v>122</v>
      </c>
      <c r="AH32" s="399" t="s">
        <v>122</v>
      </c>
      <c r="AI32" s="399" t="s">
        <v>122</v>
      </c>
      <c r="AJ32" s="399" t="s">
        <v>122</v>
      </c>
      <c r="AK32" s="399" t="s">
        <v>122</v>
      </c>
      <c r="AL32" s="209">
        <v>48</v>
      </c>
      <c r="AM32" s="209">
        <v>1244</v>
      </c>
      <c r="AN32" s="209">
        <v>0</v>
      </c>
      <c r="AO32" s="209">
        <v>145</v>
      </c>
      <c r="AP32" s="209">
        <v>0</v>
      </c>
      <c r="AQ32" s="209">
        <v>0</v>
      </c>
      <c r="AR32" s="209">
        <v>0</v>
      </c>
      <c r="AS32" s="209">
        <v>0</v>
      </c>
      <c r="AT32" s="424">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25">
      <c r="A33" s="145" t="s">
        <v>273</v>
      </c>
      <c r="B33" s="151" t="s">
        <v>288</v>
      </c>
      <c r="C33" s="399" t="s">
        <v>122</v>
      </c>
      <c r="D33" s="399" t="s">
        <v>122</v>
      </c>
      <c r="E33" s="399" t="s">
        <v>122</v>
      </c>
      <c r="F33" s="399" t="s">
        <v>122</v>
      </c>
      <c r="G33" s="399" t="s">
        <v>122</v>
      </c>
      <c r="H33" s="399" t="s">
        <v>122</v>
      </c>
      <c r="I33" s="399" t="s">
        <v>122</v>
      </c>
      <c r="J33" s="399" t="s">
        <v>122</v>
      </c>
      <c r="K33" s="399" t="s">
        <v>122</v>
      </c>
      <c r="L33" s="399" t="s">
        <v>122</v>
      </c>
      <c r="M33" s="399" t="s">
        <v>122</v>
      </c>
      <c r="N33" s="399" t="s">
        <v>122</v>
      </c>
      <c r="O33" s="399" t="s">
        <v>122</v>
      </c>
      <c r="P33" s="399" t="s">
        <v>122</v>
      </c>
      <c r="Q33" s="399" t="s">
        <v>122</v>
      </c>
      <c r="R33" s="399" t="s">
        <v>122</v>
      </c>
      <c r="S33" s="399" t="s">
        <v>122</v>
      </c>
      <c r="T33" s="399" t="s">
        <v>122</v>
      </c>
      <c r="U33" s="399" t="s">
        <v>122</v>
      </c>
      <c r="V33" s="399" t="s">
        <v>122</v>
      </c>
      <c r="W33" s="399" t="s">
        <v>122</v>
      </c>
      <c r="X33" s="399" t="s">
        <v>122</v>
      </c>
      <c r="Y33" s="399" t="s">
        <v>122</v>
      </c>
      <c r="Z33" s="399" t="s">
        <v>122</v>
      </c>
      <c r="AA33" s="399" t="s">
        <v>122</v>
      </c>
      <c r="AB33" s="399" t="s">
        <v>122</v>
      </c>
      <c r="AC33" s="399" t="s">
        <v>122</v>
      </c>
      <c r="AD33" s="399" t="s">
        <v>122</v>
      </c>
      <c r="AE33" s="399" t="s">
        <v>122</v>
      </c>
      <c r="AF33" s="399" t="s">
        <v>122</v>
      </c>
      <c r="AG33" s="399" t="s">
        <v>122</v>
      </c>
      <c r="AH33" s="399" t="s">
        <v>122</v>
      </c>
      <c r="AI33" s="399" t="s">
        <v>122</v>
      </c>
      <c r="AJ33" s="399" t="s">
        <v>122</v>
      </c>
      <c r="AK33" s="399"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5" x14ac:dyDescent="0.25">
      <c r="A34" s="145" t="s">
        <v>302</v>
      </c>
      <c r="B34" s="792" t="s">
        <v>835</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25">
      <c r="A35" s="133" t="s">
        <v>267</v>
      </c>
      <c r="B35" s="291" t="s">
        <v>289</v>
      </c>
      <c r="C35" s="399" t="s">
        <v>122</v>
      </c>
      <c r="D35" s="399" t="s">
        <v>122</v>
      </c>
      <c r="E35" s="399" t="s">
        <v>122</v>
      </c>
      <c r="F35" s="399" t="s">
        <v>122</v>
      </c>
      <c r="G35" s="399" t="s">
        <v>122</v>
      </c>
      <c r="H35" s="399" t="s">
        <v>122</v>
      </c>
      <c r="I35" s="399" t="s">
        <v>122</v>
      </c>
      <c r="J35" s="399" t="s">
        <v>122</v>
      </c>
      <c r="K35" s="399" t="s">
        <v>122</v>
      </c>
      <c r="L35" s="399" t="s">
        <v>122</v>
      </c>
      <c r="M35" s="399" t="s">
        <v>122</v>
      </c>
      <c r="N35" s="399" t="s">
        <v>122</v>
      </c>
      <c r="O35" s="399" t="s">
        <v>122</v>
      </c>
      <c r="P35" s="399" t="s">
        <v>122</v>
      </c>
      <c r="Q35" s="399" t="s">
        <v>122</v>
      </c>
      <c r="R35" s="399" t="s">
        <v>122</v>
      </c>
      <c r="S35" s="399" t="s">
        <v>122</v>
      </c>
      <c r="T35" s="399" t="s">
        <v>122</v>
      </c>
      <c r="U35" s="399" t="s">
        <v>122</v>
      </c>
      <c r="V35" s="399" t="s">
        <v>122</v>
      </c>
      <c r="W35" s="399" t="s">
        <v>122</v>
      </c>
      <c r="X35" s="399" t="s">
        <v>122</v>
      </c>
      <c r="Y35" s="399" t="s">
        <v>122</v>
      </c>
      <c r="Z35" s="399" t="s">
        <v>122</v>
      </c>
      <c r="AA35" s="399" t="s">
        <v>122</v>
      </c>
      <c r="AB35" s="399" t="s">
        <v>122</v>
      </c>
      <c r="AC35" s="399" t="s">
        <v>122</v>
      </c>
      <c r="AD35" s="399" t="s">
        <v>122</v>
      </c>
      <c r="AE35" s="399" t="s">
        <v>122</v>
      </c>
      <c r="AF35" s="399" t="s">
        <v>122</v>
      </c>
      <c r="AG35" s="399" t="s">
        <v>122</v>
      </c>
      <c r="AH35" s="399" t="s">
        <v>122</v>
      </c>
      <c r="AI35" s="399" t="s">
        <v>122</v>
      </c>
      <c r="AJ35" s="399" t="s">
        <v>122</v>
      </c>
      <c r="AK35" s="399"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3"/>
      <c r="AR36" s="433"/>
      <c r="AS36" s="433"/>
      <c r="AT36" s="433"/>
      <c r="AU36" s="433"/>
      <c r="AV36" s="433"/>
      <c r="AW36" s="433"/>
      <c r="AX36" s="433"/>
      <c r="AY36" s="433"/>
      <c r="AZ36" s="433"/>
      <c r="BA36" s="433"/>
      <c r="BB36" s="433"/>
      <c r="BC36" s="433"/>
      <c r="BD36" s="433"/>
      <c r="BE36" s="433"/>
      <c r="BF36" s="433"/>
    </row>
    <row r="37" spans="1:58" ht="15.75" customHeight="1" x14ac:dyDescent="0.25">
      <c r="AS37" s="200"/>
    </row>
  </sheetData>
  <hyperlinks>
    <hyperlink ref="AV1" location="'Spis treści_Contents'!A1" display="spis treści" xr:uid="{00000000-0004-0000-1600-000000000000}"/>
    <hyperlink ref="AV2" location="'Spis treści_Contents'!A1" display="contents" xr:uid="{00000000-0004-0000-16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66"/>
  <sheetViews>
    <sheetView zoomScale="85" zoomScaleNormal="85" zoomScaleSheetLayoutView="70" workbookViewId="0">
      <pane xSplit="43" ySplit="4" topLeftCell="BE5" activePane="bottomRight" state="frozen"/>
      <selection pane="topRight"/>
      <selection pane="bottomLeft"/>
      <selection pane="bottomRight"/>
    </sheetView>
  </sheetViews>
  <sheetFormatPr defaultColWidth="12.7109375" defaultRowHeight="15.75" customHeight="1" outlineLevelRow="1" outlineLevelCol="1" x14ac:dyDescent="0.25"/>
  <cols>
    <col min="1" max="1" width="62.140625" style="695" customWidth="1"/>
    <col min="2" max="2" width="62.140625" style="695" bestFit="1" customWidth="1"/>
    <col min="3" max="41" width="11.7109375" style="756" hidden="1" customWidth="1" outlineLevel="1"/>
    <col min="42" max="42" width="11.7109375" style="757" hidden="1" customWidth="1" outlineLevel="1"/>
    <col min="43" max="43" width="0" style="756" hidden="1" customWidth="1" collapsed="1"/>
    <col min="44" max="45" width="12.7109375" style="756"/>
    <col min="46" max="48" width="12.7109375" style="695"/>
    <col min="49" max="58" width="12.7109375" style="695" customWidth="1"/>
    <col min="59" max="16384" width="12.7109375" style="695"/>
  </cols>
  <sheetData>
    <row r="1" spans="1:16384" s="690" customFormat="1" ht="15.75" customHeight="1" x14ac:dyDescent="0.25">
      <c r="A1" s="687" t="s">
        <v>464</v>
      </c>
      <c r="B1" s="687" t="s">
        <v>427</v>
      </c>
      <c r="C1" s="688"/>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406"/>
      <c r="AQ1" s="406"/>
      <c r="AR1" s="406"/>
      <c r="AS1" s="406"/>
      <c r="AT1" s="406"/>
      <c r="AU1" s="406"/>
      <c r="AV1" s="406" t="s">
        <v>472</v>
      </c>
      <c r="AW1" s="406"/>
      <c r="AX1" s="406"/>
      <c r="AY1" s="406"/>
      <c r="AZ1" s="406"/>
      <c r="BA1" s="406"/>
      <c r="BB1" s="406"/>
      <c r="BC1" s="406"/>
      <c r="BD1" s="406"/>
      <c r="BE1" s="406"/>
      <c r="BF1" s="406"/>
    </row>
    <row r="2" spans="1:16384" s="690" customFormat="1" ht="15.75" customHeight="1" x14ac:dyDescent="0.25">
      <c r="A2" s="691"/>
      <c r="B2" s="687"/>
      <c r="C2" s="688"/>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406"/>
      <c r="AQ2" s="406"/>
      <c r="AR2" s="406"/>
      <c r="AS2" s="406"/>
      <c r="AT2" s="406"/>
      <c r="AU2" s="406"/>
      <c r="AV2" s="406" t="s">
        <v>473</v>
      </c>
      <c r="AW2" s="406"/>
      <c r="AX2" s="406"/>
      <c r="AY2" s="406"/>
      <c r="AZ2" s="406"/>
      <c r="BA2" s="406"/>
      <c r="BB2" s="406"/>
      <c r="BC2" s="406"/>
      <c r="BD2" s="406"/>
      <c r="BE2" s="406"/>
      <c r="BF2" s="406"/>
    </row>
    <row r="3" spans="1:16384" s="690" customFormat="1" ht="15.75" customHeight="1" thickBot="1" x14ac:dyDescent="0.3">
      <c r="A3" s="687"/>
      <c r="B3" s="687"/>
      <c r="C3" s="688"/>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06"/>
      <c r="AQ3" s="406"/>
      <c r="AR3" s="406"/>
      <c r="AS3" s="406"/>
      <c r="AT3" s="406"/>
      <c r="AU3" s="406"/>
      <c r="AV3" s="406"/>
      <c r="AW3" s="406"/>
      <c r="AX3" s="406"/>
      <c r="AY3" s="406"/>
      <c r="AZ3" s="406"/>
      <c r="BA3" s="406"/>
      <c r="BB3" s="406"/>
      <c r="BC3" s="406"/>
      <c r="BD3" s="406"/>
      <c r="BE3" s="406"/>
      <c r="BF3" s="406"/>
    </row>
    <row r="4" spans="1:16384" ht="15.75" customHeight="1" thickBot="1" x14ac:dyDescent="0.3">
      <c r="A4" s="692" t="s">
        <v>301</v>
      </c>
      <c r="B4" s="693"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225</v>
      </c>
      <c r="AN4" s="342" t="s">
        <v>224</v>
      </c>
      <c r="AO4" s="342" t="s">
        <v>223</v>
      </c>
      <c r="AP4" s="342" t="s">
        <v>404</v>
      </c>
      <c r="AQ4" s="342" t="s">
        <v>496</v>
      </c>
      <c r="AR4" s="342" t="s">
        <v>501</v>
      </c>
      <c r="AS4" s="342" t="s">
        <v>512</v>
      </c>
      <c r="AT4" s="342" t="s">
        <v>620</v>
      </c>
      <c r="AU4" s="342" t="s">
        <v>633</v>
      </c>
      <c r="AV4" s="342" t="s">
        <v>649</v>
      </c>
      <c r="AW4" s="342" t="s">
        <v>711</v>
      </c>
      <c r="AX4" s="342" t="s">
        <v>719</v>
      </c>
      <c r="AY4" s="342" t="s">
        <v>732</v>
      </c>
      <c r="AZ4" s="342" t="s">
        <v>734</v>
      </c>
      <c r="BA4" s="342" t="s">
        <v>736</v>
      </c>
      <c r="BB4" s="342" t="s">
        <v>738</v>
      </c>
      <c r="BC4" s="694" t="s">
        <v>742</v>
      </c>
      <c r="BD4" s="694" t="s">
        <v>822</v>
      </c>
      <c r="BE4" s="694" t="s">
        <v>828</v>
      </c>
      <c r="BF4" s="694" t="s">
        <v>829</v>
      </c>
    </row>
    <row r="5" spans="1:16384" ht="15.75" customHeight="1" x14ac:dyDescent="0.25">
      <c r="A5" s="696" t="s">
        <v>743</v>
      </c>
      <c r="B5" s="697" t="s">
        <v>744</v>
      </c>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700"/>
      <c r="AW5" s="701"/>
      <c r="AX5" s="701"/>
      <c r="AY5" s="701"/>
      <c r="AZ5" s="701"/>
      <c r="BA5" s="701"/>
      <c r="BB5" s="701"/>
      <c r="BC5" s="701"/>
      <c r="BD5" s="701"/>
      <c r="BE5" s="701"/>
      <c r="BF5" s="701"/>
    </row>
    <row r="6" spans="1:16384" s="704" customFormat="1" ht="15.75" customHeight="1" x14ac:dyDescent="0.25">
      <c r="A6" s="702" t="s">
        <v>745</v>
      </c>
      <c r="B6" s="703" t="s">
        <v>746</v>
      </c>
      <c r="C6" s="700">
        <v>11478.054</v>
      </c>
      <c r="D6" s="700">
        <v>11463.335000000001</v>
      </c>
      <c r="E6" s="700">
        <v>11339.874000000002</v>
      </c>
      <c r="F6" s="700">
        <v>16253.084000000001</v>
      </c>
      <c r="G6" s="700">
        <v>17505.013999999996</v>
      </c>
      <c r="H6" s="700">
        <v>16160.968999999999</v>
      </c>
      <c r="I6" s="700">
        <v>16104.778999999997</v>
      </c>
      <c r="J6" s="700">
        <v>15960.254999999996</v>
      </c>
      <c r="K6" s="700">
        <v>17780.711000000007</v>
      </c>
      <c r="L6" s="700">
        <v>16691.555999999997</v>
      </c>
      <c r="M6" s="700">
        <v>16715.5</v>
      </c>
      <c r="N6" s="700">
        <v>16664</v>
      </c>
      <c r="O6" s="700">
        <v>18909</v>
      </c>
      <c r="P6" s="700">
        <v>18972</v>
      </c>
      <c r="Q6" s="700">
        <v>18926.216999999997</v>
      </c>
      <c r="R6" s="700">
        <v>18475</v>
      </c>
      <c r="S6" s="700">
        <v>20272.199999999997</v>
      </c>
      <c r="T6" s="700">
        <v>20081</v>
      </c>
      <c r="U6" s="700">
        <v>20113</v>
      </c>
      <c r="V6" s="700">
        <v>19611.293000000001</v>
      </c>
      <c r="W6" s="700">
        <v>19594</v>
      </c>
      <c r="X6" s="700">
        <v>21490.516</v>
      </c>
      <c r="Y6" s="700">
        <v>22531</v>
      </c>
      <c r="Z6" s="700">
        <v>22348</v>
      </c>
      <c r="AA6" s="700">
        <v>22942.391</v>
      </c>
      <c r="AB6" s="700">
        <v>24769.895</v>
      </c>
      <c r="AC6" s="700">
        <v>24817.207000000002</v>
      </c>
      <c r="AD6" s="700">
        <v>24608.208999999999</v>
      </c>
      <c r="AE6" s="700">
        <v>26107.910999999996</v>
      </c>
      <c r="AF6" s="700">
        <v>25820.378000000001</v>
      </c>
      <c r="AG6" s="700">
        <v>27025.9</v>
      </c>
      <c r="AH6" s="700">
        <v>28349.699999999997</v>
      </c>
      <c r="AI6" s="700">
        <v>28671</v>
      </c>
      <c r="AJ6" s="700">
        <v>30276</v>
      </c>
      <c r="AK6" s="700">
        <v>31497</v>
      </c>
      <c r="AL6" s="700">
        <v>32326</v>
      </c>
      <c r="AM6" s="700">
        <v>32759</v>
      </c>
      <c r="AN6" s="700">
        <v>33238</v>
      </c>
      <c r="AO6" s="700">
        <v>34522</v>
      </c>
      <c r="AP6" s="700">
        <v>35150</v>
      </c>
      <c r="AQ6" s="700">
        <v>34792</v>
      </c>
      <c r="AR6" s="700">
        <v>35643</v>
      </c>
      <c r="AS6" s="700">
        <v>35748</v>
      </c>
      <c r="AT6" s="700">
        <v>39630</v>
      </c>
      <c r="AU6" s="700">
        <v>36473</v>
      </c>
      <c r="AV6" s="700">
        <v>37293</v>
      </c>
      <c r="AW6" s="700">
        <v>40120</v>
      </c>
      <c r="AX6" s="700">
        <v>38816</v>
      </c>
      <c r="AY6" s="700">
        <v>38523</v>
      </c>
      <c r="AZ6" s="700">
        <v>38016</v>
      </c>
      <c r="BA6" s="700">
        <v>39715</v>
      </c>
      <c r="BB6" s="700">
        <v>39412</v>
      </c>
      <c r="BC6" s="700">
        <v>36644</v>
      </c>
      <c r="BD6" s="700">
        <v>36403</v>
      </c>
      <c r="BE6" s="700">
        <v>37579</v>
      </c>
      <c r="BF6" s="700">
        <v>38139</v>
      </c>
    </row>
    <row r="7" spans="1:16384" ht="15.75" customHeight="1" outlineLevel="1" x14ac:dyDescent="0.25">
      <c r="A7" s="705" t="s">
        <v>68</v>
      </c>
      <c r="B7" s="706" t="s">
        <v>191</v>
      </c>
      <c r="C7" s="707">
        <v>1000</v>
      </c>
      <c r="D7" s="707">
        <v>1000</v>
      </c>
      <c r="E7" s="707">
        <v>1000</v>
      </c>
      <c r="F7" s="707">
        <v>1250</v>
      </c>
      <c r="G7" s="707">
        <v>1250</v>
      </c>
      <c r="H7" s="707">
        <v>1250</v>
      </c>
      <c r="I7" s="707">
        <v>1250</v>
      </c>
      <c r="J7" s="707">
        <v>1250</v>
      </c>
      <c r="K7" s="707">
        <v>1250</v>
      </c>
      <c r="L7" s="707">
        <v>1250</v>
      </c>
      <c r="M7" s="707">
        <v>1250</v>
      </c>
      <c r="N7" s="707">
        <v>1250</v>
      </c>
      <c r="O7" s="707">
        <v>1250</v>
      </c>
      <c r="P7" s="707">
        <v>1250</v>
      </c>
      <c r="Q7" s="707">
        <v>1250</v>
      </c>
      <c r="R7" s="707">
        <v>1250</v>
      </c>
      <c r="S7" s="707">
        <v>1250</v>
      </c>
      <c r="T7" s="707">
        <v>1250</v>
      </c>
      <c r="U7" s="707">
        <v>1250</v>
      </c>
      <c r="V7" s="707">
        <v>1250</v>
      </c>
      <c r="W7" s="707">
        <v>1250</v>
      </c>
      <c r="X7" s="707">
        <v>1250</v>
      </c>
      <c r="Y7" s="707">
        <v>1250</v>
      </c>
      <c r="Z7" s="707">
        <v>1250</v>
      </c>
      <c r="AA7" s="707">
        <v>1250</v>
      </c>
      <c r="AB7" s="707">
        <v>1250</v>
      </c>
      <c r="AC7" s="707">
        <v>1250</v>
      </c>
      <c r="AD7" s="707">
        <v>1250</v>
      </c>
      <c r="AE7" s="707">
        <v>1250</v>
      </c>
      <c r="AF7" s="707">
        <v>1250</v>
      </c>
      <c r="AG7" s="707">
        <v>1250</v>
      </c>
      <c r="AH7" s="707">
        <v>1250</v>
      </c>
      <c r="AI7" s="707">
        <v>1250</v>
      </c>
      <c r="AJ7" s="707">
        <v>1250</v>
      </c>
      <c r="AK7" s="707">
        <v>1250</v>
      </c>
      <c r="AL7" s="707">
        <v>1250</v>
      </c>
      <c r="AM7" s="707">
        <v>1250</v>
      </c>
      <c r="AN7" s="707">
        <v>1250</v>
      </c>
      <c r="AO7" s="707">
        <v>1250</v>
      </c>
      <c r="AP7" s="707">
        <v>1250</v>
      </c>
      <c r="AQ7" s="707">
        <v>1250</v>
      </c>
      <c r="AR7" s="707">
        <v>1250</v>
      </c>
      <c r="AS7" s="708">
        <v>1250</v>
      </c>
      <c r="AT7" s="708">
        <v>1250</v>
      </c>
      <c r="AU7" s="708">
        <v>1250</v>
      </c>
      <c r="AV7" s="708">
        <v>1250</v>
      </c>
      <c r="AW7" s="709">
        <v>1250</v>
      </c>
      <c r="AX7" s="710">
        <v>1250</v>
      </c>
      <c r="AY7" s="710">
        <v>1250</v>
      </c>
      <c r="AZ7" s="710">
        <v>1250</v>
      </c>
      <c r="BA7" s="710">
        <v>1250</v>
      </c>
      <c r="BB7" s="710">
        <v>1250</v>
      </c>
      <c r="BC7" s="710">
        <v>1250</v>
      </c>
      <c r="BD7" s="773">
        <v>1250</v>
      </c>
      <c r="BE7" s="773">
        <v>1250</v>
      </c>
      <c r="BF7" s="773">
        <v>1250</v>
      </c>
    </row>
    <row r="8" spans="1:16384" s="714" customFormat="1" ht="15.75" customHeight="1" outlineLevel="1" x14ac:dyDescent="0.25">
      <c r="A8" s="705" t="s">
        <v>747</v>
      </c>
      <c r="B8" s="706" t="s">
        <v>748</v>
      </c>
      <c r="C8" s="711">
        <v>8796.8709999999992</v>
      </c>
      <c r="D8" s="711">
        <v>10723.644</v>
      </c>
      <c r="E8" s="711">
        <v>10723.644</v>
      </c>
      <c r="F8" s="711">
        <v>15554.769</v>
      </c>
      <c r="G8" s="711">
        <v>15554.77</v>
      </c>
      <c r="H8" s="711">
        <v>15567.263999999999</v>
      </c>
      <c r="I8" s="711">
        <v>15567.263999999999</v>
      </c>
      <c r="J8" s="711">
        <v>15624.415999999999</v>
      </c>
      <c r="K8" s="711">
        <v>15619.022999999999</v>
      </c>
      <c r="L8" s="711">
        <v>16502.744999999999</v>
      </c>
      <c r="M8" s="711">
        <v>16501</v>
      </c>
      <c r="N8" s="711">
        <v>16501</v>
      </c>
      <c r="O8" s="711">
        <v>16415</v>
      </c>
      <c r="P8" s="711">
        <v>18802</v>
      </c>
      <c r="Q8" s="711">
        <v>18801.627</v>
      </c>
      <c r="R8" s="711">
        <v>18803</v>
      </c>
      <c r="S8" s="711">
        <v>18803</v>
      </c>
      <c r="T8" s="711">
        <v>20251</v>
      </c>
      <c r="U8" s="711">
        <v>20251</v>
      </c>
      <c r="V8" s="711">
        <v>20229.793000000001</v>
      </c>
      <c r="W8" s="711">
        <v>20230</v>
      </c>
      <c r="X8" s="711">
        <v>22126.414000000001</v>
      </c>
      <c r="Y8" s="711">
        <v>22169</v>
      </c>
      <c r="Z8" s="711">
        <v>22127</v>
      </c>
      <c r="AA8" s="711">
        <v>22127</v>
      </c>
      <c r="AB8" s="711">
        <v>24120</v>
      </c>
      <c r="AC8" s="711">
        <v>24116</v>
      </c>
      <c r="AD8" s="711">
        <v>24118.5</v>
      </c>
      <c r="AE8" s="711">
        <v>24118.94</v>
      </c>
      <c r="AF8" s="711">
        <v>26720</v>
      </c>
      <c r="AG8" s="711">
        <v>26719.5</v>
      </c>
      <c r="AH8" s="711">
        <v>27969.5</v>
      </c>
      <c r="AI8" s="711">
        <v>27969</v>
      </c>
      <c r="AJ8" s="711">
        <v>30891</v>
      </c>
      <c r="AK8" s="711">
        <v>30891</v>
      </c>
      <c r="AL8" s="711">
        <v>30891</v>
      </c>
      <c r="AM8" s="711">
        <v>30941</v>
      </c>
      <c r="AN8" s="711">
        <v>33034</v>
      </c>
      <c r="AO8" s="711">
        <v>33034</v>
      </c>
      <c r="AP8" s="711">
        <v>33034</v>
      </c>
      <c r="AQ8" s="711">
        <v>33108</v>
      </c>
      <c r="AR8" s="711">
        <v>32588</v>
      </c>
      <c r="AS8" s="712">
        <v>32588</v>
      </c>
      <c r="AT8" s="712">
        <v>32588</v>
      </c>
      <c r="AU8" s="712">
        <v>32677</v>
      </c>
      <c r="AV8" s="712">
        <v>32686</v>
      </c>
      <c r="AW8" s="712">
        <v>32576</v>
      </c>
      <c r="AX8" s="712">
        <v>32578</v>
      </c>
      <c r="AY8" s="712">
        <v>32578</v>
      </c>
      <c r="AZ8" s="712">
        <v>29787</v>
      </c>
      <c r="BA8" s="712">
        <v>29790</v>
      </c>
      <c r="BB8" s="712">
        <v>29790</v>
      </c>
      <c r="BC8" s="712">
        <v>29789.93679</v>
      </c>
      <c r="BD8" s="774">
        <v>29925</v>
      </c>
      <c r="BE8" s="774">
        <v>29919</v>
      </c>
      <c r="BF8" s="774">
        <v>29918</v>
      </c>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04"/>
      <c r="KD8" s="704"/>
      <c r="KE8" s="704"/>
      <c r="KF8" s="704"/>
      <c r="KG8" s="704"/>
      <c r="KH8" s="704"/>
      <c r="KI8" s="704"/>
      <c r="KJ8" s="704"/>
      <c r="KK8" s="704"/>
      <c r="KL8" s="704"/>
      <c r="KM8" s="704"/>
      <c r="KN8" s="704"/>
      <c r="KO8" s="704"/>
      <c r="KP8" s="704"/>
      <c r="KQ8" s="704"/>
      <c r="KR8" s="704"/>
      <c r="KS8" s="704"/>
      <c r="KT8" s="704"/>
      <c r="KU8" s="704"/>
      <c r="KV8" s="704"/>
      <c r="KW8" s="704"/>
      <c r="KX8" s="704"/>
      <c r="KY8" s="704"/>
      <c r="KZ8" s="704"/>
      <c r="LA8" s="704"/>
      <c r="LB8" s="704"/>
      <c r="LC8" s="704"/>
      <c r="LD8" s="704"/>
      <c r="LE8" s="704"/>
      <c r="LF8" s="704"/>
      <c r="LG8" s="704"/>
      <c r="LH8" s="704"/>
      <c r="LI8" s="704"/>
      <c r="LJ8" s="704"/>
      <c r="LK8" s="704"/>
      <c r="LL8" s="704"/>
      <c r="LM8" s="704"/>
      <c r="LN8" s="704"/>
      <c r="LO8" s="704"/>
      <c r="LP8" s="704"/>
      <c r="LQ8" s="704"/>
      <c r="LR8" s="704"/>
      <c r="LS8" s="704"/>
      <c r="LT8" s="704"/>
      <c r="LU8" s="704"/>
      <c r="LV8" s="704"/>
      <c r="LW8" s="704"/>
      <c r="LX8" s="704"/>
      <c r="LY8" s="704"/>
      <c r="LZ8" s="704"/>
      <c r="MA8" s="704"/>
      <c r="MB8" s="704"/>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c r="XDE8" s="713"/>
      <c r="XDF8" s="713"/>
      <c r="XDG8" s="713"/>
      <c r="XDH8" s="713"/>
      <c r="XDI8" s="713"/>
      <c r="XDJ8" s="713"/>
      <c r="XDK8" s="713"/>
      <c r="XDL8" s="713"/>
      <c r="XDM8" s="713"/>
      <c r="XDN8" s="713"/>
      <c r="XDO8" s="713"/>
      <c r="XDP8" s="713"/>
      <c r="XDQ8" s="713"/>
      <c r="XDR8" s="713"/>
      <c r="XDS8" s="713"/>
      <c r="XDT8" s="713"/>
      <c r="XDU8" s="713"/>
      <c r="XDV8" s="713"/>
      <c r="XDW8" s="713"/>
      <c r="XDX8" s="713"/>
      <c r="XDY8" s="713"/>
      <c r="XDZ8" s="713"/>
      <c r="XEA8" s="713"/>
      <c r="XEB8" s="713"/>
      <c r="XEC8" s="713"/>
      <c r="XED8" s="713"/>
      <c r="XEE8" s="713"/>
      <c r="XEF8" s="713"/>
      <c r="XEG8" s="713"/>
      <c r="XEH8" s="713"/>
      <c r="XEI8" s="713"/>
      <c r="XEJ8" s="713"/>
      <c r="XEK8" s="713"/>
      <c r="XEL8" s="713"/>
      <c r="XEM8" s="713"/>
      <c r="XEN8" s="713"/>
      <c r="XEO8" s="713"/>
      <c r="XEP8" s="713"/>
      <c r="XEQ8" s="713"/>
      <c r="XER8" s="713"/>
      <c r="XES8" s="713"/>
      <c r="XET8" s="713"/>
      <c r="XEU8" s="713"/>
      <c r="XEV8" s="713"/>
      <c r="XEW8" s="713"/>
      <c r="XEX8" s="713"/>
      <c r="XEY8" s="713"/>
      <c r="XEZ8" s="713"/>
      <c r="XFA8" s="713"/>
      <c r="XFB8" s="713"/>
      <c r="XFC8" s="713"/>
      <c r="XFD8" s="713"/>
    </row>
    <row r="9" spans="1:16384" ht="15.75" customHeight="1" outlineLevel="1" x14ac:dyDescent="0.25">
      <c r="A9" s="705" t="s">
        <v>749</v>
      </c>
      <c r="B9" s="706" t="s">
        <v>750</v>
      </c>
      <c r="C9" s="707">
        <v>1070</v>
      </c>
      <c r="D9" s="707">
        <v>1070</v>
      </c>
      <c r="E9" s="707">
        <v>1070</v>
      </c>
      <c r="F9" s="707">
        <v>1070</v>
      </c>
      <c r="G9" s="707">
        <v>1070</v>
      </c>
      <c r="H9" s="707">
        <v>1070</v>
      </c>
      <c r="I9" s="707">
        <v>1070</v>
      </c>
      <c r="J9" s="707">
        <v>1070</v>
      </c>
      <c r="K9" s="707">
        <v>1070</v>
      </c>
      <c r="L9" s="707">
        <v>1070</v>
      </c>
      <c r="M9" s="707">
        <v>1070</v>
      </c>
      <c r="N9" s="707">
        <v>1070</v>
      </c>
      <c r="O9" s="707">
        <v>1070</v>
      </c>
      <c r="P9" s="707">
        <v>1070</v>
      </c>
      <c r="Q9" s="707">
        <v>1070</v>
      </c>
      <c r="R9" s="707">
        <v>1070</v>
      </c>
      <c r="S9" s="707">
        <v>1070</v>
      </c>
      <c r="T9" s="707">
        <v>1070</v>
      </c>
      <c r="U9" s="707">
        <v>1070</v>
      </c>
      <c r="V9" s="707">
        <v>1070</v>
      </c>
      <c r="W9" s="707">
        <v>1070</v>
      </c>
      <c r="X9" s="707">
        <v>1070</v>
      </c>
      <c r="Y9" s="707">
        <v>1070</v>
      </c>
      <c r="Z9" s="707">
        <v>1070</v>
      </c>
      <c r="AA9" s="707">
        <v>1070</v>
      </c>
      <c r="AB9" s="707">
        <v>1070</v>
      </c>
      <c r="AC9" s="707">
        <v>1070</v>
      </c>
      <c r="AD9" s="707">
        <v>1070</v>
      </c>
      <c r="AE9" s="707">
        <v>1070</v>
      </c>
      <c r="AF9" s="707">
        <v>1070</v>
      </c>
      <c r="AG9" s="707">
        <v>1070</v>
      </c>
      <c r="AH9" s="707">
        <v>1070</v>
      </c>
      <c r="AI9" s="707">
        <v>1070</v>
      </c>
      <c r="AJ9" s="707">
        <v>1070</v>
      </c>
      <c r="AK9" s="707">
        <v>1070</v>
      </c>
      <c r="AL9" s="707">
        <v>1070</v>
      </c>
      <c r="AM9" s="707">
        <v>1070</v>
      </c>
      <c r="AN9" s="707">
        <v>1070</v>
      </c>
      <c r="AO9" s="707">
        <v>1070</v>
      </c>
      <c r="AP9" s="707">
        <v>1070</v>
      </c>
      <c r="AQ9" s="707">
        <v>1070</v>
      </c>
      <c r="AR9" s="707">
        <v>1070</v>
      </c>
      <c r="AS9" s="708">
        <v>1070</v>
      </c>
      <c r="AT9" s="712">
        <v>1070</v>
      </c>
      <c r="AU9" s="708">
        <v>1070</v>
      </c>
      <c r="AV9" s="708">
        <v>1070</v>
      </c>
      <c r="AW9" s="708">
        <v>1070</v>
      </c>
      <c r="AX9" s="708">
        <v>1070</v>
      </c>
      <c r="AY9" s="708">
        <v>1070</v>
      </c>
      <c r="AZ9" s="708">
        <v>1070</v>
      </c>
      <c r="BA9" s="708">
        <v>1070</v>
      </c>
      <c r="BB9" s="712">
        <v>1070</v>
      </c>
      <c r="BC9" s="712">
        <v>1070</v>
      </c>
      <c r="BD9" s="774">
        <v>1070</v>
      </c>
      <c r="BE9" s="774">
        <v>1070</v>
      </c>
      <c r="BF9" s="774">
        <v>1070</v>
      </c>
    </row>
    <row r="10" spans="1:16384" ht="15.75" customHeight="1" outlineLevel="1" x14ac:dyDescent="0.25">
      <c r="A10" s="705" t="s">
        <v>751</v>
      </c>
      <c r="B10" s="706" t="s">
        <v>752</v>
      </c>
      <c r="C10" s="707" t="s">
        <v>122</v>
      </c>
      <c r="D10" s="707" t="s">
        <v>122</v>
      </c>
      <c r="E10" s="707" t="s">
        <v>122</v>
      </c>
      <c r="F10" s="707" t="s">
        <v>122</v>
      </c>
      <c r="G10" s="707" t="s">
        <v>122</v>
      </c>
      <c r="H10" s="707" t="s">
        <v>122</v>
      </c>
      <c r="I10" s="707" t="s">
        <v>122</v>
      </c>
      <c r="J10" s="707" t="s">
        <v>122</v>
      </c>
      <c r="K10" s="707" t="s">
        <v>122</v>
      </c>
      <c r="L10" s="707" t="s">
        <v>122</v>
      </c>
      <c r="M10" s="707" t="s">
        <v>122</v>
      </c>
      <c r="N10" s="707" t="s">
        <v>122</v>
      </c>
      <c r="O10" s="707" t="s">
        <v>122</v>
      </c>
      <c r="P10" s="707" t="s">
        <v>122</v>
      </c>
      <c r="Q10" s="707" t="s">
        <v>122</v>
      </c>
      <c r="R10" s="707" t="s">
        <v>122</v>
      </c>
      <c r="S10" s="707" t="s">
        <v>122</v>
      </c>
      <c r="T10" s="707" t="s">
        <v>122</v>
      </c>
      <c r="U10" s="707" t="s">
        <v>122</v>
      </c>
      <c r="V10" s="707" t="s">
        <v>122</v>
      </c>
      <c r="W10" s="707" t="s">
        <v>122</v>
      </c>
      <c r="X10" s="707">
        <v>-254.71799999999999</v>
      </c>
      <c r="Y10" s="707">
        <v>-256</v>
      </c>
      <c r="Z10" s="707">
        <v>-291</v>
      </c>
      <c r="AA10" s="707">
        <v>-227</v>
      </c>
      <c r="AB10" s="707">
        <v>-415</v>
      </c>
      <c r="AC10" s="707">
        <v>-415</v>
      </c>
      <c r="AD10" s="707">
        <v>-135.80000000000001</v>
      </c>
      <c r="AE10" s="707">
        <v>-13.61</v>
      </c>
      <c r="AF10" s="707">
        <v>-338</v>
      </c>
      <c r="AG10" s="707">
        <v>-381</v>
      </c>
      <c r="AH10" s="707">
        <v>-709.4</v>
      </c>
      <c r="AI10" s="707">
        <v>-442</v>
      </c>
      <c r="AJ10" s="707">
        <v>-305</v>
      </c>
      <c r="AK10" s="707">
        <v>-208</v>
      </c>
      <c r="AL10" s="707">
        <v>-113</v>
      </c>
      <c r="AM10" s="707">
        <v>6</v>
      </c>
      <c r="AN10" s="707">
        <v>-23</v>
      </c>
      <c r="AO10" s="707">
        <v>-129</v>
      </c>
      <c r="AP10" s="707">
        <v>249</v>
      </c>
      <c r="AQ10" s="707">
        <v>127</v>
      </c>
      <c r="AR10" s="707">
        <v>465</v>
      </c>
      <c r="AS10" s="708">
        <v>648</v>
      </c>
      <c r="AT10" s="712">
        <v>238</v>
      </c>
      <c r="AU10" s="708">
        <v>200</v>
      </c>
      <c r="AV10" s="708">
        <v>900</v>
      </c>
      <c r="AW10" s="708">
        <v>987</v>
      </c>
      <c r="AX10" s="708">
        <v>1010</v>
      </c>
      <c r="AY10" s="708">
        <v>929</v>
      </c>
      <c r="AZ10" s="708">
        <v>443</v>
      </c>
      <c r="BA10" s="708">
        <v>190</v>
      </c>
      <c r="BB10" s="712">
        <v>-2029</v>
      </c>
      <c r="BC10" s="712">
        <v>-3483</v>
      </c>
      <c r="BD10" s="712">
        <v>-4575</v>
      </c>
      <c r="BE10" s="712">
        <v>-4426</v>
      </c>
      <c r="BF10" s="712">
        <v>-3812</v>
      </c>
    </row>
    <row r="11" spans="1:16384" ht="15.75" customHeight="1" outlineLevel="1" x14ac:dyDescent="0.25">
      <c r="A11" s="705" t="s">
        <v>753</v>
      </c>
      <c r="B11" s="706" t="s">
        <v>754</v>
      </c>
      <c r="C11" s="707">
        <v>2175.5790000000002</v>
      </c>
      <c r="D11" s="707">
        <v>248.80600000000001</v>
      </c>
      <c r="E11" s="707">
        <v>248.80600000000001</v>
      </c>
      <c r="F11" s="707">
        <v>248.80600000000001</v>
      </c>
      <c r="G11" s="707">
        <v>1555.106</v>
      </c>
      <c r="H11" s="707">
        <v>167.61</v>
      </c>
      <c r="I11" s="707">
        <v>169.1</v>
      </c>
      <c r="J11" s="707">
        <v>112.297</v>
      </c>
      <c r="K11" s="707">
        <v>1959.5730000000001</v>
      </c>
      <c r="L11" s="707">
        <v>-24.149000000000001</v>
      </c>
      <c r="M11" s="707">
        <v>-23</v>
      </c>
      <c r="N11" s="707">
        <v>-23</v>
      </c>
      <c r="O11" s="707">
        <v>2283</v>
      </c>
      <c r="P11" s="707">
        <v>-103</v>
      </c>
      <c r="Q11" s="707">
        <v>-103.34</v>
      </c>
      <c r="R11" s="707">
        <v>-417</v>
      </c>
      <c r="S11" s="707">
        <v>1395</v>
      </c>
      <c r="T11" s="707">
        <v>-56</v>
      </c>
      <c r="U11" s="707">
        <v>-56</v>
      </c>
      <c r="V11" s="707">
        <v>-306</v>
      </c>
      <c r="W11" s="707">
        <v>-310</v>
      </c>
      <c r="X11" s="707">
        <v>172</v>
      </c>
      <c r="Y11" s="707">
        <v>1170</v>
      </c>
      <c r="Z11" s="707">
        <v>1176</v>
      </c>
      <c r="AA11" s="707">
        <v>1615</v>
      </c>
      <c r="AB11" s="707">
        <v>1589.54</v>
      </c>
      <c r="AC11" s="707">
        <v>1589.4</v>
      </c>
      <c r="AD11" s="707">
        <v>1390.1</v>
      </c>
      <c r="AE11" s="707">
        <v>2885.1350000000002</v>
      </c>
      <c r="AF11" s="707">
        <v>197</v>
      </c>
      <c r="AG11" s="707">
        <v>1348</v>
      </c>
      <c r="AH11" s="707">
        <v>1769.8</v>
      </c>
      <c r="AI11" s="707">
        <v>1770</v>
      </c>
      <c r="AJ11" s="707">
        <v>237</v>
      </c>
      <c r="AK11" s="707">
        <v>1355</v>
      </c>
      <c r="AL11" s="707">
        <v>2059</v>
      </c>
      <c r="AM11" s="707">
        <v>2155</v>
      </c>
      <c r="AN11" s="707">
        <v>574</v>
      </c>
      <c r="AO11" s="707">
        <v>1892</v>
      </c>
      <c r="AP11" s="707">
        <v>2448</v>
      </c>
      <c r="AQ11" s="707">
        <v>2216</v>
      </c>
      <c r="AR11" s="707">
        <v>3392</v>
      </c>
      <c r="AS11" s="708">
        <v>3392</v>
      </c>
      <c r="AT11" s="712">
        <v>6467</v>
      </c>
      <c r="AU11" s="708">
        <v>3455</v>
      </c>
      <c r="AV11" s="708">
        <v>3455</v>
      </c>
      <c r="AW11" s="712">
        <v>6484</v>
      </c>
      <c r="AX11" s="712">
        <v>3927</v>
      </c>
      <c r="AY11" s="712">
        <v>3927</v>
      </c>
      <c r="AZ11" s="712">
        <v>6717</v>
      </c>
      <c r="BA11" s="712">
        <v>8690</v>
      </c>
      <c r="BB11" s="712">
        <v>9292</v>
      </c>
      <c r="BC11" s="712">
        <v>8692.2652030000008</v>
      </c>
      <c r="BD11" s="712">
        <v>9156</v>
      </c>
      <c r="BE11" s="712">
        <v>10108</v>
      </c>
      <c r="BF11" s="712">
        <v>10109</v>
      </c>
    </row>
    <row r="12" spans="1:16384" ht="15.75" customHeight="1" outlineLevel="1" x14ac:dyDescent="0.25">
      <c r="A12" s="705" t="s">
        <v>755</v>
      </c>
      <c r="B12" s="706" t="s">
        <v>756</v>
      </c>
      <c r="C12" s="707">
        <v>-1436.329</v>
      </c>
      <c r="D12" s="707">
        <v>-1428.826</v>
      </c>
      <c r="E12" s="707">
        <v>-1475.06</v>
      </c>
      <c r="F12" s="707">
        <v>-1572.577</v>
      </c>
      <c r="G12" s="707">
        <v>-1617.0229999999999</v>
      </c>
      <c r="H12" s="707">
        <v>-1625.7470000000001</v>
      </c>
      <c r="I12" s="707">
        <v>-1644.7170000000001</v>
      </c>
      <c r="J12" s="707">
        <v>-1802.037</v>
      </c>
      <c r="K12" s="707">
        <v>-1785.0989999999999</v>
      </c>
      <c r="L12" s="707">
        <v>-1781.5</v>
      </c>
      <c r="M12" s="707">
        <v>-1780</v>
      </c>
      <c r="N12" s="707">
        <v>-1800</v>
      </c>
      <c r="O12" s="707">
        <v>-1792</v>
      </c>
      <c r="P12" s="707">
        <v>-1771</v>
      </c>
      <c r="Q12" s="707">
        <v>-1797.5260000000001</v>
      </c>
      <c r="R12" s="707">
        <v>-1934</v>
      </c>
      <c r="S12" s="707">
        <v>-1912</v>
      </c>
      <c r="T12" s="707">
        <v>-1984</v>
      </c>
      <c r="U12" s="707">
        <v>-1962</v>
      </c>
      <c r="V12" s="707">
        <v>-2230</v>
      </c>
      <c r="W12" s="707">
        <v>-2190</v>
      </c>
      <c r="X12" s="707">
        <v>-2856.1800000000003</v>
      </c>
      <c r="Y12" s="707">
        <v>-2852</v>
      </c>
      <c r="Z12" s="707">
        <v>-2936</v>
      </c>
      <c r="AA12" s="707">
        <v>-2839.6090000000004</v>
      </c>
      <c r="AB12" s="707">
        <v>-2798.645</v>
      </c>
      <c r="AC12" s="707">
        <v>-2736.1930000000002</v>
      </c>
      <c r="AD12" s="707">
        <v>-2793.2910000000002</v>
      </c>
      <c r="AE12" s="707">
        <v>-2899.2740000000003</v>
      </c>
      <c r="AF12" s="707">
        <v>-2839.6220000000003</v>
      </c>
      <c r="AG12" s="707">
        <v>-2804.6</v>
      </c>
      <c r="AH12" s="707">
        <v>-2981.2</v>
      </c>
      <c r="AI12" s="707">
        <v>-2907</v>
      </c>
      <c r="AJ12" s="707">
        <v>-2843</v>
      </c>
      <c r="AK12" s="707">
        <v>-2795</v>
      </c>
      <c r="AL12" s="707">
        <v>-2814</v>
      </c>
      <c r="AM12" s="707">
        <v>-2744</v>
      </c>
      <c r="AN12" s="707">
        <v>-2709</v>
      </c>
      <c r="AO12" s="707">
        <v>-2684</v>
      </c>
      <c r="AP12" s="707">
        <v>-2810</v>
      </c>
      <c r="AQ12" s="707">
        <v>-2768</v>
      </c>
      <c r="AR12" s="707">
        <v>-2764</v>
      </c>
      <c r="AS12" s="708">
        <v>-2755</v>
      </c>
      <c r="AT12" s="712">
        <v>-2820</v>
      </c>
      <c r="AU12" s="708">
        <v>-2777</v>
      </c>
      <c r="AV12" s="708">
        <v>-2638</v>
      </c>
      <c r="AW12" s="708">
        <v>-2668</v>
      </c>
      <c r="AX12" s="708">
        <v>-2225</v>
      </c>
      <c r="AY12" s="708">
        <v>-2257</v>
      </c>
      <c r="AZ12" s="708">
        <v>-2291</v>
      </c>
      <c r="BA12" s="708">
        <v>-2316</v>
      </c>
      <c r="BB12" s="712">
        <v>-2422</v>
      </c>
      <c r="BC12" s="712">
        <v>-2332.7149738626645</v>
      </c>
      <c r="BD12" s="712">
        <v>-2327</v>
      </c>
      <c r="BE12" s="712">
        <v>-2358</v>
      </c>
      <c r="BF12" s="712">
        <v>-2469</v>
      </c>
    </row>
    <row r="13" spans="1:16384" s="719" customFormat="1" ht="15.75" customHeight="1" outlineLevel="1" x14ac:dyDescent="0.25">
      <c r="A13" s="715" t="s">
        <v>757</v>
      </c>
      <c r="B13" s="716" t="s">
        <v>758</v>
      </c>
      <c r="C13" s="717">
        <v>-164.72</v>
      </c>
      <c r="D13" s="717">
        <v>-164.72</v>
      </c>
      <c r="E13" s="717">
        <v>-164.72</v>
      </c>
      <c r="F13" s="717">
        <v>-264.93299999999999</v>
      </c>
      <c r="G13" s="717">
        <v>-264.93299999999999</v>
      </c>
      <c r="H13" s="717">
        <v>-264.93299999999999</v>
      </c>
      <c r="I13" s="717">
        <v>-264.93299999999999</v>
      </c>
      <c r="J13" s="717">
        <v>-229.74</v>
      </c>
      <c r="K13" s="717">
        <v>-228.94</v>
      </c>
      <c r="L13" s="717">
        <v>-227.9</v>
      </c>
      <c r="M13" s="717">
        <v>-227</v>
      </c>
      <c r="N13" s="717">
        <v>-227</v>
      </c>
      <c r="O13" s="717">
        <v>-229</v>
      </c>
      <c r="P13" s="717">
        <v>-229</v>
      </c>
      <c r="Q13" s="717">
        <v>-227.43100000000001</v>
      </c>
      <c r="R13" s="717">
        <v>-222</v>
      </c>
      <c r="S13" s="717">
        <v>-222</v>
      </c>
      <c r="T13" s="717">
        <v>-221</v>
      </c>
      <c r="U13" s="717">
        <v>-220</v>
      </c>
      <c r="V13" s="717">
        <v>-218</v>
      </c>
      <c r="W13" s="717">
        <v>-236</v>
      </c>
      <c r="X13" s="717">
        <v>-1066</v>
      </c>
      <c r="Y13" s="717">
        <v>-1073</v>
      </c>
      <c r="Z13" s="717">
        <v>-1102</v>
      </c>
      <c r="AA13" s="717">
        <v>-1102</v>
      </c>
      <c r="AB13" s="717">
        <v>-1102</v>
      </c>
      <c r="AC13" s="717">
        <v>-1102</v>
      </c>
      <c r="AD13" s="717">
        <v>-1102.4000000000001</v>
      </c>
      <c r="AE13" s="717">
        <v>-1102</v>
      </c>
      <c r="AF13" s="717">
        <v>-1102.4970000000001</v>
      </c>
      <c r="AG13" s="717">
        <v>-1102.4970000000001</v>
      </c>
      <c r="AH13" s="717">
        <v>-1159.8</v>
      </c>
      <c r="AI13" s="717">
        <v>-1160</v>
      </c>
      <c r="AJ13" s="717">
        <v>-1160</v>
      </c>
      <c r="AK13" s="717">
        <v>-1160</v>
      </c>
      <c r="AL13" s="717">
        <v>-1160</v>
      </c>
      <c r="AM13" s="717">
        <v>-1160</v>
      </c>
      <c r="AN13" s="717">
        <v>-1160</v>
      </c>
      <c r="AO13" s="717">
        <v>-1160</v>
      </c>
      <c r="AP13" s="717">
        <v>-1160</v>
      </c>
      <c r="AQ13" s="717">
        <v>-1160</v>
      </c>
      <c r="AR13" s="717">
        <v>-1160</v>
      </c>
      <c r="AS13" s="717">
        <v>-1160</v>
      </c>
      <c r="AT13" s="718">
        <v>-1109</v>
      </c>
      <c r="AU13" s="717">
        <v>-1109</v>
      </c>
      <c r="AV13" s="717">
        <v>-961</v>
      </c>
      <c r="AW13" s="717">
        <v>-961</v>
      </c>
      <c r="AX13" s="717">
        <v>-961</v>
      </c>
      <c r="AY13" s="717">
        <v>-961</v>
      </c>
      <c r="AZ13" s="717">
        <v>-961</v>
      </c>
      <c r="BA13" s="717">
        <v>-961</v>
      </c>
      <c r="BB13" s="718">
        <v>-961</v>
      </c>
      <c r="BC13" s="718">
        <v>-961</v>
      </c>
      <c r="BD13" s="718">
        <v>-961</v>
      </c>
      <c r="BE13" s="718">
        <v>-961</v>
      </c>
      <c r="BF13" s="718">
        <v>-961</v>
      </c>
    </row>
    <row r="14" spans="1:16384" ht="27" outlineLevel="1" x14ac:dyDescent="0.25">
      <c r="A14" s="705" t="s">
        <v>759</v>
      </c>
      <c r="B14" s="706" t="s">
        <v>760</v>
      </c>
      <c r="C14" s="707" t="s">
        <v>122</v>
      </c>
      <c r="D14" s="707" t="s">
        <v>122</v>
      </c>
      <c r="E14" s="707" t="s">
        <v>122</v>
      </c>
      <c r="F14" s="707" t="s">
        <v>122</v>
      </c>
      <c r="G14" s="707" t="s">
        <v>122</v>
      </c>
      <c r="H14" s="707" t="s">
        <v>122</v>
      </c>
      <c r="I14" s="707" t="s">
        <v>122</v>
      </c>
      <c r="J14" s="707" t="s">
        <v>122</v>
      </c>
      <c r="K14" s="707" t="s">
        <v>122</v>
      </c>
      <c r="L14" s="707" t="s">
        <v>122</v>
      </c>
      <c r="M14" s="707" t="s">
        <v>122</v>
      </c>
      <c r="N14" s="707" t="s">
        <v>122</v>
      </c>
      <c r="O14" s="707" t="s">
        <v>122</v>
      </c>
      <c r="P14" s="707" t="s">
        <v>122</v>
      </c>
      <c r="Q14" s="707" t="s">
        <v>122</v>
      </c>
      <c r="R14" s="707" t="s">
        <v>122</v>
      </c>
      <c r="S14" s="707" t="s">
        <v>122</v>
      </c>
      <c r="T14" s="707" t="s">
        <v>122</v>
      </c>
      <c r="U14" s="707" t="s">
        <v>122</v>
      </c>
      <c r="V14" s="707" t="s">
        <v>122</v>
      </c>
      <c r="W14" s="707" t="s">
        <v>122</v>
      </c>
      <c r="X14" s="707">
        <v>-8</v>
      </c>
      <c r="Y14" s="707">
        <v>-8</v>
      </c>
      <c r="Z14" s="707">
        <v>-12</v>
      </c>
      <c r="AA14" s="707">
        <v>-12</v>
      </c>
      <c r="AB14" s="707">
        <v>-5</v>
      </c>
      <c r="AC14" s="707">
        <v>-1</v>
      </c>
      <c r="AD14" s="707">
        <v>-0.8</v>
      </c>
      <c r="AE14" s="707">
        <v>-1.5</v>
      </c>
      <c r="AF14" s="707">
        <v>-2</v>
      </c>
      <c r="AG14" s="707">
        <v>-1</v>
      </c>
      <c r="AH14" s="707">
        <v>-1</v>
      </c>
      <c r="AI14" s="707">
        <v>-1</v>
      </c>
      <c r="AJ14" s="707">
        <v>0</v>
      </c>
      <c r="AK14" s="707">
        <v>0</v>
      </c>
      <c r="AL14" s="707">
        <v>0</v>
      </c>
      <c r="AM14" s="707">
        <v>0</v>
      </c>
      <c r="AN14" s="707">
        <v>0</v>
      </c>
      <c r="AO14" s="707">
        <v>0</v>
      </c>
      <c r="AP14" s="707">
        <v>0</v>
      </c>
      <c r="AQ14" s="707">
        <v>0</v>
      </c>
      <c r="AR14" s="707">
        <v>0</v>
      </c>
      <c r="AS14" s="708">
        <v>0</v>
      </c>
      <c r="AT14" s="708">
        <v>0</v>
      </c>
      <c r="AU14" s="708">
        <v>0</v>
      </c>
      <c r="AV14" s="708">
        <v>0</v>
      </c>
      <c r="AW14" s="709">
        <v>0</v>
      </c>
      <c r="AX14" s="710">
        <v>0</v>
      </c>
      <c r="AY14" s="710">
        <v>0</v>
      </c>
      <c r="AZ14" s="710">
        <v>0</v>
      </c>
      <c r="BA14" s="710">
        <v>0</v>
      </c>
      <c r="BB14" s="710">
        <v>0</v>
      </c>
      <c r="BC14" s="710">
        <v>0</v>
      </c>
      <c r="BD14" s="773">
        <v>0</v>
      </c>
      <c r="BE14" s="773">
        <v>0</v>
      </c>
      <c r="BF14" s="773">
        <v>0</v>
      </c>
    </row>
    <row r="15" spans="1:16384" ht="15.75" customHeight="1" outlineLevel="1" x14ac:dyDescent="0.25">
      <c r="A15" s="705" t="s">
        <v>761</v>
      </c>
      <c r="B15" s="706" t="s">
        <v>762</v>
      </c>
      <c r="C15" s="707">
        <v>-101.482</v>
      </c>
      <c r="D15" s="707">
        <v>-82.685999999999993</v>
      </c>
      <c r="E15" s="707">
        <v>-163.11699999999999</v>
      </c>
      <c r="F15" s="707">
        <v>-162.87200000000001</v>
      </c>
      <c r="G15" s="707">
        <v>-168.93700000000001</v>
      </c>
      <c r="H15" s="707">
        <v>-130.70699999999999</v>
      </c>
      <c r="I15" s="707">
        <v>-191.41500000000002</v>
      </c>
      <c r="J15" s="707">
        <v>-178.126</v>
      </c>
      <c r="K15" s="707">
        <v>-216.20600000000002</v>
      </c>
      <c r="L15" s="707">
        <v>-210.09</v>
      </c>
      <c r="M15" s="707">
        <v>-188.5</v>
      </c>
      <c r="N15" s="707">
        <v>-224</v>
      </c>
      <c r="O15" s="707">
        <v>-202</v>
      </c>
      <c r="P15" s="707">
        <v>-195</v>
      </c>
      <c r="Q15" s="707">
        <v>-206.363</v>
      </c>
      <c r="R15" s="707">
        <v>-199</v>
      </c>
      <c r="S15" s="707">
        <v>-215.4</v>
      </c>
      <c r="T15" s="707">
        <v>-327</v>
      </c>
      <c r="U15" s="707">
        <v>-319</v>
      </c>
      <c r="V15" s="707">
        <v>-282</v>
      </c>
      <c r="W15" s="707">
        <v>-324</v>
      </c>
      <c r="X15" s="707">
        <v>-9</v>
      </c>
      <c r="Y15" s="707">
        <v>-12</v>
      </c>
      <c r="Z15" s="707">
        <v>-36</v>
      </c>
      <c r="AA15" s="707">
        <v>-41</v>
      </c>
      <c r="AB15" s="707">
        <v>-41</v>
      </c>
      <c r="AC15" s="707">
        <v>-56</v>
      </c>
      <c r="AD15" s="707">
        <v>-14.399999999999991</v>
      </c>
      <c r="AE15" s="707">
        <v>-121.78</v>
      </c>
      <c r="AF15" s="707">
        <v>-191</v>
      </c>
      <c r="AG15" s="707">
        <v>-122</v>
      </c>
      <c r="AH15" s="707">
        <v>30.900000000000006</v>
      </c>
      <c r="AI15" s="707">
        <v>12</v>
      </c>
      <c r="AJ15" s="707">
        <v>36</v>
      </c>
      <c r="AK15" s="707">
        <v>-1</v>
      </c>
      <c r="AL15" s="707">
        <v>55</v>
      </c>
      <c r="AM15" s="707">
        <v>81</v>
      </c>
      <c r="AN15" s="707">
        <v>42</v>
      </c>
      <c r="AO15" s="707">
        <v>89</v>
      </c>
      <c r="AP15" s="707">
        <v>-91</v>
      </c>
      <c r="AQ15" s="707">
        <v>-211</v>
      </c>
      <c r="AR15" s="707">
        <v>-358</v>
      </c>
      <c r="AS15" s="708">
        <v>-445</v>
      </c>
      <c r="AT15" s="708">
        <v>837</v>
      </c>
      <c r="AU15" s="708">
        <v>598</v>
      </c>
      <c r="AV15" s="708">
        <v>570</v>
      </c>
      <c r="AW15" s="709">
        <v>421</v>
      </c>
      <c r="AX15" s="710">
        <v>1206</v>
      </c>
      <c r="AY15" s="710">
        <v>1026</v>
      </c>
      <c r="AZ15" s="710">
        <v>1040</v>
      </c>
      <c r="BA15" s="710">
        <v>1041</v>
      </c>
      <c r="BB15" s="710">
        <v>2461</v>
      </c>
      <c r="BC15" s="710">
        <v>1658</v>
      </c>
      <c r="BD15" s="773">
        <v>1904</v>
      </c>
      <c r="BE15" s="773">
        <v>2016</v>
      </c>
      <c r="BF15" s="773">
        <v>2073</v>
      </c>
    </row>
    <row r="16" spans="1:16384" ht="15.75" customHeight="1" outlineLevel="1" x14ac:dyDescent="0.25">
      <c r="A16" s="705" t="s">
        <v>763</v>
      </c>
      <c r="B16" s="706" t="s">
        <v>764</v>
      </c>
      <c r="C16" s="707">
        <v>-73.481999999999999</v>
      </c>
      <c r="D16" s="707">
        <v>-90.727999999999994</v>
      </c>
      <c r="E16" s="707">
        <v>-91.375</v>
      </c>
      <c r="F16" s="707">
        <v>-142.37100000000001</v>
      </c>
      <c r="G16" s="707">
        <v>-144.50299999999999</v>
      </c>
      <c r="H16" s="707">
        <v>-142.244</v>
      </c>
      <c r="I16" s="707">
        <v>-118.761</v>
      </c>
      <c r="J16" s="707">
        <v>-118.285</v>
      </c>
      <c r="K16" s="707">
        <v>-118.206</v>
      </c>
      <c r="L16" s="707">
        <v>-116.45</v>
      </c>
      <c r="M16" s="707">
        <v>-114</v>
      </c>
      <c r="N16" s="707">
        <v>-109</v>
      </c>
      <c r="O16" s="707">
        <v>-114</v>
      </c>
      <c r="P16" s="707">
        <v>-79</v>
      </c>
      <c r="Q16" s="707">
        <v>-86.373000000000005</v>
      </c>
      <c r="R16" s="707">
        <v>-98</v>
      </c>
      <c r="S16" s="707">
        <v>-118</v>
      </c>
      <c r="T16" s="707">
        <v>-126</v>
      </c>
      <c r="U16" s="707">
        <v>-123</v>
      </c>
      <c r="V16" s="707">
        <v>-122</v>
      </c>
      <c r="W16" s="707">
        <v>-130</v>
      </c>
      <c r="X16" s="707"/>
      <c r="Y16" s="707"/>
      <c r="Z16" s="707"/>
      <c r="AA16" s="707"/>
      <c r="AB16" s="707"/>
      <c r="AC16" s="707"/>
      <c r="AD16" s="707">
        <v>-276.10000000000002</v>
      </c>
      <c r="AE16" s="707">
        <v>-180</v>
      </c>
      <c r="AF16" s="707">
        <v>-46</v>
      </c>
      <c r="AG16" s="707">
        <v>-53</v>
      </c>
      <c r="AH16" s="707">
        <v>-48.900000000000006</v>
      </c>
      <c r="AI16" s="707">
        <v>-50</v>
      </c>
      <c r="AJ16" s="707">
        <v>-60</v>
      </c>
      <c r="AK16" s="707">
        <v>-65</v>
      </c>
      <c r="AL16" s="707">
        <v>-72</v>
      </c>
      <c r="AM16" s="707">
        <v>0</v>
      </c>
      <c r="AN16" s="707">
        <v>0</v>
      </c>
      <c r="AO16" s="707">
        <v>0</v>
      </c>
      <c r="AP16" s="707">
        <v>0</v>
      </c>
      <c r="AQ16" s="707">
        <v>0</v>
      </c>
      <c r="AR16" s="707">
        <v>0</v>
      </c>
      <c r="AS16" s="708">
        <v>0</v>
      </c>
      <c r="AT16" s="708">
        <v>0</v>
      </c>
      <c r="AU16" s="708">
        <v>0</v>
      </c>
      <c r="AV16" s="708">
        <v>0</v>
      </c>
      <c r="AW16" s="709">
        <v>0</v>
      </c>
      <c r="AX16" s="710">
        <v>0</v>
      </c>
      <c r="AY16" s="710">
        <v>0</v>
      </c>
      <c r="AZ16" s="710">
        <v>0</v>
      </c>
      <c r="BA16" s="710">
        <v>0</v>
      </c>
      <c r="BB16" s="710">
        <v>0</v>
      </c>
      <c r="BC16" s="710">
        <v>0</v>
      </c>
      <c r="BD16" s="773">
        <v>0</v>
      </c>
      <c r="BE16" s="773">
        <v>0</v>
      </c>
      <c r="BF16" s="773">
        <v>0</v>
      </c>
    </row>
    <row r="17" spans="1:58" ht="15.75" customHeight="1" outlineLevel="1" x14ac:dyDescent="0.25">
      <c r="A17" s="705" t="s">
        <v>74</v>
      </c>
      <c r="B17" s="706" t="s">
        <v>765</v>
      </c>
      <c r="C17" s="707">
        <v>46.896999999999998</v>
      </c>
      <c r="D17" s="707">
        <v>23.125</v>
      </c>
      <c r="E17" s="707">
        <v>26.975999999999999</v>
      </c>
      <c r="F17" s="707">
        <v>7.3289999999999997</v>
      </c>
      <c r="G17" s="707">
        <v>5.601</v>
      </c>
      <c r="H17" s="707">
        <v>4.7930000000000001</v>
      </c>
      <c r="I17" s="707">
        <v>3.3079999999999998</v>
      </c>
      <c r="J17" s="707">
        <v>1.99</v>
      </c>
      <c r="K17" s="707">
        <v>1.6259999999999999</v>
      </c>
      <c r="L17" s="707">
        <v>1</v>
      </c>
      <c r="M17" s="707">
        <v>0</v>
      </c>
      <c r="N17" s="707">
        <v>-1</v>
      </c>
      <c r="O17" s="707">
        <v>-1</v>
      </c>
      <c r="P17" s="707">
        <v>-2</v>
      </c>
      <c r="Q17" s="707">
        <v>-1.8080000000000001</v>
      </c>
      <c r="R17" s="707">
        <v>0</v>
      </c>
      <c r="S17" s="707">
        <v>-0.4</v>
      </c>
      <c r="T17" s="707">
        <v>3</v>
      </c>
      <c r="U17" s="707">
        <v>2</v>
      </c>
      <c r="V17" s="707">
        <v>1.5</v>
      </c>
      <c r="W17" s="707">
        <v>-2</v>
      </c>
      <c r="X17" s="707"/>
      <c r="Y17" s="707"/>
      <c r="Z17" s="707"/>
      <c r="AA17" s="707"/>
      <c r="AB17" s="707"/>
      <c r="AC17" s="707"/>
      <c r="AD17" s="707"/>
      <c r="AE17" s="707">
        <v>0</v>
      </c>
      <c r="AF17" s="707">
        <v>0</v>
      </c>
      <c r="AG17" s="707">
        <v>0</v>
      </c>
      <c r="AH17" s="707">
        <v>0</v>
      </c>
      <c r="AI17" s="707"/>
      <c r="AJ17" s="707">
        <v>0</v>
      </c>
      <c r="AK17" s="707">
        <v>0</v>
      </c>
      <c r="AL17" s="707">
        <v>0</v>
      </c>
      <c r="AM17" s="707">
        <v>0</v>
      </c>
      <c r="AN17" s="707">
        <v>0</v>
      </c>
      <c r="AO17" s="707">
        <v>0</v>
      </c>
      <c r="AP17" s="707">
        <v>0</v>
      </c>
      <c r="AQ17" s="707">
        <v>0</v>
      </c>
      <c r="AR17" s="707">
        <v>0</v>
      </c>
      <c r="AS17" s="708">
        <v>0</v>
      </c>
      <c r="AT17" s="708">
        <v>0</v>
      </c>
      <c r="AU17" s="708">
        <v>0</v>
      </c>
      <c r="AV17" s="708">
        <v>0</v>
      </c>
      <c r="AW17" s="709">
        <v>0</v>
      </c>
      <c r="AX17" s="710">
        <v>0</v>
      </c>
      <c r="AY17" s="710">
        <v>0</v>
      </c>
      <c r="AZ17" s="710">
        <v>0</v>
      </c>
      <c r="BA17" s="710">
        <v>0</v>
      </c>
      <c r="BB17" s="710">
        <v>0</v>
      </c>
      <c r="BC17" s="710">
        <v>0</v>
      </c>
      <c r="BD17" s="773">
        <v>0</v>
      </c>
      <c r="BE17" s="773">
        <v>0</v>
      </c>
      <c r="BF17" s="773">
        <v>0</v>
      </c>
    </row>
    <row r="18" spans="1:58" s="704" customFormat="1" ht="15.75" customHeight="1" x14ac:dyDescent="0.25">
      <c r="A18" s="720" t="s">
        <v>766</v>
      </c>
      <c r="B18" s="721" t="s">
        <v>767</v>
      </c>
      <c r="C18" s="700">
        <v>1527.2190000000001</v>
      </c>
      <c r="D18" s="700">
        <v>1510.702</v>
      </c>
      <c r="E18" s="700">
        <v>1532.2850000000001</v>
      </c>
      <c r="F18" s="700">
        <v>1489.9579999999999</v>
      </c>
      <c r="G18" s="700">
        <v>1485.7320000000002</v>
      </c>
      <c r="H18" s="700">
        <v>1495.9490000000001</v>
      </c>
      <c r="I18" s="700">
        <v>1517.739</v>
      </c>
      <c r="J18" s="700">
        <v>1512.5450000000001</v>
      </c>
      <c r="K18" s="700">
        <v>1518.4900000000002</v>
      </c>
      <c r="L18" s="700">
        <v>1542.135</v>
      </c>
      <c r="M18" s="700">
        <v>1542</v>
      </c>
      <c r="N18" s="700">
        <v>1546</v>
      </c>
      <c r="O18" s="700">
        <v>1550</v>
      </c>
      <c r="P18" s="700">
        <v>1569</v>
      </c>
      <c r="Q18" s="700">
        <v>1549</v>
      </c>
      <c r="R18" s="700">
        <v>1573.3000000000002</v>
      </c>
      <c r="S18" s="700">
        <v>1526</v>
      </c>
      <c r="T18" s="700">
        <v>1523</v>
      </c>
      <c r="U18" s="700">
        <v>1522</v>
      </c>
      <c r="V18" s="700">
        <v>1540</v>
      </c>
      <c r="W18" s="700">
        <v>1529</v>
      </c>
      <c r="X18" s="700">
        <v>2368</v>
      </c>
      <c r="Y18" s="700">
        <v>2376</v>
      </c>
      <c r="Z18" s="700">
        <v>2395</v>
      </c>
      <c r="AA18" s="700">
        <v>2477</v>
      </c>
      <c r="AB18" s="700">
        <v>2506</v>
      </c>
      <c r="AC18" s="700">
        <v>2469</v>
      </c>
      <c r="AD18" s="700">
        <v>2483</v>
      </c>
      <c r="AE18" s="700">
        <v>2475</v>
      </c>
      <c r="AF18" s="700">
        <v>2512</v>
      </c>
      <c r="AG18" s="700">
        <v>2492</v>
      </c>
      <c r="AH18" s="700">
        <v>2523</v>
      </c>
      <c r="AI18" s="700">
        <v>1601</v>
      </c>
      <c r="AJ18" s="700">
        <v>1601</v>
      </c>
      <c r="AK18" s="700">
        <v>1700</v>
      </c>
      <c r="AL18" s="700">
        <v>1700</v>
      </c>
      <c r="AM18" s="700">
        <v>2700</v>
      </c>
      <c r="AN18" s="700">
        <v>2700</v>
      </c>
      <c r="AO18" s="700">
        <v>2700</v>
      </c>
      <c r="AP18" s="700">
        <v>2700</v>
      </c>
      <c r="AQ18" s="700">
        <v>2700</v>
      </c>
      <c r="AR18" s="700">
        <v>2700</v>
      </c>
      <c r="AS18" s="700">
        <v>2700</v>
      </c>
      <c r="AT18" s="700">
        <v>2700</v>
      </c>
      <c r="AU18" s="700">
        <v>2700</v>
      </c>
      <c r="AV18" s="700">
        <v>2700</v>
      </c>
      <c r="AW18" s="700">
        <v>2700</v>
      </c>
      <c r="AX18" s="700">
        <v>2700</v>
      </c>
      <c r="AY18" s="700">
        <v>2700</v>
      </c>
      <c r="AZ18" s="700">
        <v>2700</v>
      </c>
      <c r="BA18" s="700">
        <v>2700</v>
      </c>
      <c r="BB18" s="700">
        <v>2700</v>
      </c>
      <c r="BC18" s="700">
        <v>2700</v>
      </c>
      <c r="BD18" s="700">
        <v>2700</v>
      </c>
      <c r="BE18" s="700">
        <v>2669</v>
      </c>
      <c r="BF18" s="700">
        <v>2584</v>
      </c>
    </row>
    <row r="19" spans="1:58" ht="29.25" hidden="1" customHeight="1" outlineLevel="1" x14ac:dyDescent="0.25">
      <c r="A19" s="705" t="s">
        <v>768</v>
      </c>
      <c r="B19" s="706" t="s">
        <v>769</v>
      </c>
      <c r="C19" s="708">
        <v>1600.7</v>
      </c>
      <c r="D19" s="708">
        <v>1600.7</v>
      </c>
      <c r="E19" s="708">
        <v>1600.7</v>
      </c>
      <c r="F19" s="708">
        <v>1600.7</v>
      </c>
      <c r="G19" s="708">
        <v>1600.7</v>
      </c>
      <c r="H19" s="708">
        <v>1600.7</v>
      </c>
      <c r="I19" s="708">
        <v>1600.7</v>
      </c>
      <c r="J19" s="708">
        <v>1600.7</v>
      </c>
      <c r="K19" s="708">
        <v>1600.7</v>
      </c>
      <c r="L19" s="708">
        <v>1600.7</v>
      </c>
      <c r="M19" s="708">
        <v>1601</v>
      </c>
      <c r="N19" s="708">
        <v>1601</v>
      </c>
      <c r="O19" s="708">
        <v>1601</v>
      </c>
      <c r="P19" s="708">
        <v>1601</v>
      </c>
      <c r="Q19" s="708">
        <v>1601</v>
      </c>
      <c r="R19" s="708">
        <v>1600.7</v>
      </c>
      <c r="S19" s="708">
        <v>1601</v>
      </c>
      <c r="T19" s="708">
        <v>1601</v>
      </c>
      <c r="U19" s="708">
        <v>1601</v>
      </c>
      <c r="V19" s="708">
        <v>1601</v>
      </c>
      <c r="W19" s="708">
        <v>1601</v>
      </c>
      <c r="X19" s="708">
        <v>2368</v>
      </c>
      <c r="Y19" s="708">
        <v>2376</v>
      </c>
      <c r="Z19" s="708">
        <v>2395</v>
      </c>
      <c r="AA19" s="708">
        <v>2477</v>
      </c>
      <c r="AB19" s="708">
        <v>2506</v>
      </c>
      <c r="AC19" s="708">
        <v>2469</v>
      </c>
      <c r="AD19" s="708">
        <v>2483</v>
      </c>
      <c r="AE19" s="708">
        <v>2475</v>
      </c>
      <c r="AF19" s="708">
        <v>2512</v>
      </c>
      <c r="AG19" s="708">
        <v>2492</v>
      </c>
      <c r="AH19" s="708">
        <v>2523</v>
      </c>
      <c r="AI19" s="708">
        <v>1601</v>
      </c>
      <c r="AJ19" s="708">
        <v>1601</v>
      </c>
      <c r="AK19" s="708">
        <v>1700</v>
      </c>
      <c r="AL19" s="708">
        <v>1700</v>
      </c>
      <c r="AM19" s="708">
        <v>2700</v>
      </c>
      <c r="AN19" s="708">
        <v>2700</v>
      </c>
      <c r="AO19" s="708">
        <v>2700</v>
      </c>
      <c r="AP19" s="708">
        <v>2700</v>
      </c>
      <c r="AQ19" s="708">
        <v>2700</v>
      </c>
      <c r="AR19" s="708">
        <v>2700</v>
      </c>
      <c r="AS19" s="708">
        <v>2700</v>
      </c>
      <c r="AT19" s="708">
        <v>2700</v>
      </c>
      <c r="AU19" s="708">
        <v>2700</v>
      </c>
      <c r="AV19" s="708">
        <v>2700</v>
      </c>
      <c r="AW19" s="700">
        <v>2700</v>
      </c>
      <c r="AX19" s="722"/>
      <c r="AY19" s="722"/>
      <c r="AZ19" s="722"/>
      <c r="BA19" s="722"/>
      <c r="BB19" s="722"/>
      <c r="BC19" s="722"/>
      <c r="BD19" s="722"/>
      <c r="BE19" s="722"/>
      <c r="BF19" s="722"/>
    </row>
    <row r="20" spans="1:58" ht="56.25" hidden="1" customHeight="1" outlineLevel="1" x14ac:dyDescent="0.25">
      <c r="A20" s="705" t="s">
        <v>770</v>
      </c>
      <c r="B20" s="706" t="s">
        <v>771</v>
      </c>
      <c r="C20" s="708">
        <v>0</v>
      </c>
      <c r="D20" s="708">
        <v>0.73</v>
      </c>
      <c r="E20" s="708">
        <v>22.96</v>
      </c>
      <c r="F20" s="708">
        <v>30.297999999999998</v>
      </c>
      <c r="G20" s="708">
        <v>29.535</v>
      </c>
      <c r="H20" s="708">
        <v>37.493000000000002</v>
      </c>
      <c r="I20" s="708">
        <v>35.799999999999997</v>
      </c>
      <c r="J20" s="708">
        <v>29.16</v>
      </c>
      <c r="K20" s="708">
        <v>34.996000000000002</v>
      </c>
      <c r="L20" s="708">
        <v>56.58</v>
      </c>
      <c r="M20" s="708">
        <v>53</v>
      </c>
      <c r="N20" s="708">
        <v>52</v>
      </c>
      <c r="O20" s="708">
        <v>62</v>
      </c>
      <c r="P20" s="708">
        <v>44</v>
      </c>
      <c r="Q20" s="708">
        <v>32</v>
      </c>
      <c r="R20" s="708">
        <v>69.7</v>
      </c>
      <c r="S20" s="708">
        <v>43</v>
      </c>
      <c r="T20" s="708">
        <v>48</v>
      </c>
      <c r="U20" s="708">
        <v>43</v>
      </c>
      <c r="V20" s="708">
        <v>56</v>
      </c>
      <c r="W20" s="708">
        <v>57</v>
      </c>
      <c r="X20" s="707" t="s">
        <v>122</v>
      </c>
      <c r="Y20" s="707" t="s">
        <v>122</v>
      </c>
      <c r="Z20" s="707" t="s">
        <v>122</v>
      </c>
      <c r="AA20" s="707" t="s">
        <v>122</v>
      </c>
      <c r="AB20" s="707" t="s">
        <v>122</v>
      </c>
      <c r="AC20" s="707" t="s">
        <v>122</v>
      </c>
      <c r="AD20" s="707" t="s">
        <v>122</v>
      </c>
      <c r="AE20" s="707" t="s">
        <v>122</v>
      </c>
      <c r="AF20" s="707" t="s">
        <v>122</v>
      </c>
      <c r="AG20" s="707" t="s">
        <v>122</v>
      </c>
      <c r="AH20" s="707" t="s">
        <v>122</v>
      </c>
      <c r="AI20" s="707" t="s">
        <v>122</v>
      </c>
      <c r="AJ20" s="707" t="s">
        <v>122</v>
      </c>
      <c r="AK20" s="707" t="s">
        <v>122</v>
      </c>
      <c r="AL20" s="707" t="s">
        <v>122</v>
      </c>
      <c r="AM20" s="707" t="s">
        <v>122</v>
      </c>
      <c r="AN20" s="707" t="s">
        <v>122</v>
      </c>
      <c r="AO20" s="707" t="s">
        <v>122</v>
      </c>
      <c r="AP20" s="707" t="s">
        <v>122</v>
      </c>
      <c r="AQ20" s="707" t="s">
        <v>122</v>
      </c>
      <c r="AR20" s="707" t="s">
        <v>122</v>
      </c>
      <c r="AS20" s="707" t="s">
        <v>122</v>
      </c>
      <c r="AT20" s="707" t="s">
        <v>122</v>
      </c>
      <c r="AU20" s="707" t="s">
        <v>122</v>
      </c>
      <c r="AV20" s="707" t="s">
        <v>122</v>
      </c>
      <c r="AW20" s="707" t="s">
        <v>122</v>
      </c>
      <c r="AX20" s="707"/>
      <c r="AY20" s="707"/>
      <c r="AZ20" s="707"/>
      <c r="BA20" s="707"/>
      <c r="BB20" s="711"/>
      <c r="BC20" s="707"/>
      <c r="BD20" s="711"/>
      <c r="BE20" s="711"/>
      <c r="BF20" s="711"/>
    </row>
    <row r="21" spans="1:58" ht="15.75" hidden="1" customHeight="1" outlineLevel="1" x14ac:dyDescent="0.25">
      <c r="A21" s="705" t="s">
        <v>70</v>
      </c>
      <c r="B21" s="706" t="s">
        <v>193</v>
      </c>
      <c r="C21" s="708">
        <v>0</v>
      </c>
      <c r="D21" s="708">
        <v>0</v>
      </c>
      <c r="E21" s="708">
        <v>0</v>
      </c>
      <c r="F21" s="708">
        <v>1.33</v>
      </c>
      <c r="G21" s="708">
        <v>0</v>
      </c>
      <c r="H21" s="708">
        <v>0</v>
      </c>
      <c r="I21" s="708">
        <v>0</v>
      </c>
      <c r="J21" s="708">
        <v>0.97</v>
      </c>
      <c r="K21" s="708">
        <v>1</v>
      </c>
      <c r="L21" s="708">
        <v>1.32</v>
      </c>
      <c r="M21" s="708">
        <v>2</v>
      </c>
      <c r="N21" s="708">
        <v>2</v>
      </c>
      <c r="O21" s="708">
        <v>1</v>
      </c>
      <c r="P21" s="708">
        <v>3</v>
      </c>
      <c r="Q21" s="708">
        <v>2</v>
      </c>
      <c r="R21" s="708">
        <v>0.9</v>
      </c>
      <c r="S21" s="708">
        <v>0</v>
      </c>
      <c r="T21" s="708">
        <v>0</v>
      </c>
      <c r="U21" s="708">
        <v>1</v>
      </c>
      <c r="V21" s="708">
        <v>5</v>
      </c>
      <c r="W21" s="708">
        <v>1</v>
      </c>
      <c r="X21" s="707" t="s">
        <v>122</v>
      </c>
      <c r="Y21" s="707" t="s">
        <v>122</v>
      </c>
      <c r="Z21" s="707" t="s">
        <v>122</v>
      </c>
      <c r="AA21" s="707" t="s">
        <v>122</v>
      </c>
      <c r="AB21" s="707" t="s">
        <v>122</v>
      </c>
      <c r="AC21" s="707" t="s">
        <v>122</v>
      </c>
      <c r="AD21" s="707" t="s">
        <v>122</v>
      </c>
      <c r="AE21" s="707" t="s">
        <v>122</v>
      </c>
      <c r="AF21" s="707" t="s">
        <v>122</v>
      </c>
      <c r="AG21" s="707" t="s">
        <v>122</v>
      </c>
      <c r="AH21" s="707" t="s">
        <v>122</v>
      </c>
      <c r="AI21" s="707" t="s">
        <v>122</v>
      </c>
      <c r="AJ21" s="707" t="s">
        <v>122</v>
      </c>
      <c r="AK21" s="707" t="s">
        <v>122</v>
      </c>
      <c r="AL21" s="707" t="s">
        <v>122</v>
      </c>
      <c r="AM21" s="707" t="s">
        <v>122</v>
      </c>
      <c r="AN21" s="707" t="s">
        <v>122</v>
      </c>
      <c r="AO21" s="707" t="s">
        <v>122</v>
      </c>
      <c r="AP21" s="707" t="s">
        <v>122</v>
      </c>
      <c r="AQ21" s="707" t="s">
        <v>122</v>
      </c>
      <c r="AR21" s="707" t="s">
        <v>122</v>
      </c>
      <c r="AS21" s="707" t="s">
        <v>122</v>
      </c>
      <c r="AT21" s="707" t="s">
        <v>122</v>
      </c>
      <c r="AU21" s="707" t="s">
        <v>122</v>
      </c>
      <c r="AV21" s="707" t="s">
        <v>122</v>
      </c>
      <c r="AW21" s="707" t="s">
        <v>122</v>
      </c>
      <c r="AX21" s="707"/>
      <c r="AY21" s="707"/>
      <c r="AZ21" s="707"/>
      <c r="BA21" s="707"/>
      <c r="BB21" s="711"/>
      <c r="BC21" s="707"/>
      <c r="BD21" s="711"/>
      <c r="BE21" s="711"/>
      <c r="BF21" s="711"/>
    </row>
    <row r="22" spans="1:58" ht="15.75" hidden="1" customHeight="1" outlineLevel="1" x14ac:dyDescent="0.25">
      <c r="A22" s="723" t="s">
        <v>772</v>
      </c>
      <c r="B22" s="724" t="s">
        <v>773</v>
      </c>
      <c r="C22" s="708">
        <v>-73.480999999999995</v>
      </c>
      <c r="D22" s="708">
        <v>-90.727999999999994</v>
      </c>
      <c r="E22" s="708">
        <v>-91.375</v>
      </c>
      <c r="F22" s="708">
        <v>-142.37</v>
      </c>
      <c r="G22" s="708">
        <v>-144.50299999999999</v>
      </c>
      <c r="H22" s="708">
        <v>-142.244</v>
      </c>
      <c r="I22" s="708">
        <v>-118.761</v>
      </c>
      <c r="J22" s="708">
        <v>-118.285</v>
      </c>
      <c r="K22" s="708">
        <v>-118.206</v>
      </c>
      <c r="L22" s="708">
        <v>-116.465</v>
      </c>
      <c r="M22" s="708">
        <v>-114</v>
      </c>
      <c r="N22" s="708">
        <v>-109</v>
      </c>
      <c r="O22" s="708">
        <v>-114</v>
      </c>
      <c r="P22" s="708">
        <v>-79</v>
      </c>
      <c r="Q22" s="708">
        <v>-86</v>
      </c>
      <c r="R22" s="708">
        <v>-98</v>
      </c>
      <c r="S22" s="708">
        <v>-118</v>
      </c>
      <c r="T22" s="708">
        <v>-126</v>
      </c>
      <c r="U22" s="708">
        <v>-123</v>
      </c>
      <c r="V22" s="708">
        <v>-122</v>
      </c>
      <c r="W22" s="708">
        <v>-130</v>
      </c>
      <c r="X22" s="707" t="s">
        <v>122</v>
      </c>
      <c r="Y22" s="707" t="s">
        <v>122</v>
      </c>
      <c r="Z22" s="707" t="s">
        <v>122</v>
      </c>
      <c r="AA22" s="707" t="s">
        <v>122</v>
      </c>
      <c r="AB22" s="707" t="s">
        <v>122</v>
      </c>
      <c r="AC22" s="707" t="s">
        <v>122</v>
      </c>
      <c r="AD22" s="707" t="s">
        <v>122</v>
      </c>
      <c r="AE22" s="707" t="s">
        <v>122</v>
      </c>
      <c r="AF22" s="707" t="s">
        <v>122</v>
      </c>
      <c r="AG22" s="707" t="s">
        <v>122</v>
      </c>
      <c r="AH22" s="707" t="s">
        <v>122</v>
      </c>
      <c r="AI22" s="707" t="s">
        <v>122</v>
      </c>
      <c r="AJ22" s="707" t="s">
        <v>122</v>
      </c>
      <c r="AK22" s="707" t="s">
        <v>122</v>
      </c>
      <c r="AL22" s="707" t="s">
        <v>122</v>
      </c>
      <c r="AM22" s="707" t="s">
        <v>122</v>
      </c>
      <c r="AN22" s="707" t="s">
        <v>122</v>
      </c>
      <c r="AO22" s="707" t="s">
        <v>122</v>
      </c>
      <c r="AP22" s="707" t="s">
        <v>122</v>
      </c>
      <c r="AQ22" s="707" t="s">
        <v>122</v>
      </c>
      <c r="AR22" s="707" t="s">
        <v>122</v>
      </c>
      <c r="AS22" s="707" t="s">
        <v>122</v>
      </c>
      <c r="AT22" s="707" t="s">
        <v>122</v>
      </c>
      <c r="AU22" s="707" t="s">
        <v>122</v>
      </c>
      <c r="AV22" s="707" t="s">
        <v>122</v>
      </c>
      <c r="AW22" s="707" t="s">
        <v>122</v>
      </c>
      <c r="AX22" s="707"/>
      <c r="AY22" s="707"/>
      <c r="AZ22" s="707"/>
      <c r="BA22" s="707"/>
      <c r="BB22" s="711"/>
      <c r="BC22" s="707"/>
      <c r="BD22" s="711"/>
      <c r="BE22" s="711"/>
      <c r="BF22" s="711"/>
    </row>
    <row r="23" spans="1:58" s="704" customFormat="1" ht="15.75" customHeight="1" collapsed="1" x14ac:dyDescent="0.25">
      <c r="A23" s="725" t="s">
        <v>774</v>
      </c>
      <c r="B23" s="726" t="s">
        <v>775</v>
      </c>
      <c r="C23" s="700">
        <v>46.322000000000003</v>
      </c>
      <c r="D23" s="700">
        <v>67.536000000000001</v>
      </c>
      <c r="E23" s="700">
        <v>87.198999999999998</v>
      </c>
      <c r="F23" s="700">
        <v>129.876</v>
      </c>
      <c r="G23" s="700">
        <v>36.661999999999999</v>
      </c>
      <c r="H23" s="700">
        <v>71.302999999999997</v>
      </c>
      <c r="I23" s="700">
        <v>106.511</v>
      </c>
      <c r="J23" s="700">
        <v>145.93</v>
      </c>
      <c r="K23" s="700">
        <v>34.450000000000003</v>
      </c>
      <c r="L23" s="700">
        <v>68.647000000000006</v>
      </c>
      <c r="M23" s="700">
        <v>99</v>
      </c>
      <c r="N23" s="700">
        <v>133</v>
      </c>
      <c r="O23" s="700">
        <v>30.4</v>
      </c>
      <c r="P23" s="700">
        <v>60</v>
      </c>
      <c r="Q23" s="700">
        <v>93</v>
      </c>
      <c r="R23" s="700">
        <v>129.6</v>
      </c>
      <c r="S23" s="700">
        <v>38</v>
      </c>
      <c r="T23" s="700">
        <v>82</v>
      </c>
      <c r="U23" s="700">
        <v>122</v>
      </c>
      <c r="V23" s="700">
        <v>154</v>
      </c>
      <c r="W23" s="700">
        <v>189</v>
      </c>
      <c r="X23" s="727" t="s">
        <v>122</v>
      </c>
      <c r="Y23" s="727" t="s">
        <v>122</v>
      </c>
      <c r="Z23" s="727" t="s">
        <v>122</v>
      </c>
      <c r="AA23" s="727" t="s">
        <v>122</v>
      </c>
      <c r="AB23" s="727" t="s">
        <v>122</v>
      </c>
      <c r="AC23" s="727" t="s">
        <v>122</v>
      </c>
      <c r="AD23" s="727" t="s">
        <v>122</v>
      </c>
      <c r="AE23" s="727" t="s">
        <v>122</v>
      </c>
      <c r="AF23" s="727" t="s">
        <v>122</v>
      </c>
      <c r="AG23" s="727" t="s">
        <v>122</v>
      </c>
      <c r="AH23" s="727" t="s">
        <v>122</v>
      </c>
      <c r="AI23" s="727" t="s">
        <v>122</v>
      </c>
      <c r="AJ23" s="727" t="s">
        <v>122</v>
      </c>
      <c r="AK23" s="727" t="s">
        <v>122</v>
      </c>
      <c r="AL23" s="727" t="s">
        <v>122</v>
      </c>
      <c r="AM23" s="727" t="s">
        <v>122</v>
      </c>
      <c r="AN23" s="727" t="s">
        <v>122</v>
      </c>
      <c r="AO23" s="727" t="s">
        <v>122</v>
      </c>
      <c r="AP23" s="727" t="s">
        <v>122</v>
      </c>
      <c r="AQ23" s="727" t="s">
        <v>122</v>
      </c>
      <c r="AR23" s="727" t="s">
        <v>122</v>
      </c>
      <c r="AS23" s="727" t="s">
        <v>122</v>
      </c>
      <c r="AT23" s="727" t="s">
        <v>122</v>
      </c>
      <c r="AU23" s="727" t="s">
        <v>122</v>
      </c>
      <c r="AV23" s="727" t="s">
        <v>122</v>
      </c>
      <c r="AW23" s="727" t="s">
        <v>122</v>
      </c>
      <c r="AX23" s="727" t="s">
        <v>122</v>
      </c>
      <c r="AY23" s="727" t="s">
        <v>122</v>
      </c>
      <c r="AZ23" s="727" t="s">
        <v>122</v>
      </c>
      <c r="BA23" s="727" t="s">
        <v>122</v>
      </c>
      <c r="BB23" s="772" t="s">
        <v>122</v>
      </c>
      <c r="BC23" s="727" t="s">
        <v>122</v>
      </c>
      <c r="BD23" s="772" t="s">
        <v>122</v>
      </c>
      <c r="BE23" s="772" t="s">
        <v>122</v>
      </c>
      <c r="BF23" s="772" t="s">
        <v>122</v>
      </c>
    </row>
    <row r="24" spans="1:58" ht="15.75" customHeight="1" x14ac:dyDescent="0.25">
      <c r="A24" s="725" t="s">
        <v>776</v>
      </c>
      <c r="B24" s="726" t="s">
        <v>777</v>
      </c>
      <c r="C24" s="700">
        <v>13051.595000000001</v>
      </c>
      <c r="D24" s="700">
        <v>13041.573</v>
      </c>
      <c r="E24" s="700">
        <v>12959.358000000002</v>
      </c>
      <c r="F24" s="700">
        <v>17872.918000000001</v>
      </c>
      <c r="G24" s="700">
        <v>19027.407999999996</v>
      </c>
      <c r="H24" s="700">
        <v>17728.220999999998</v>
      </c>
      <c r="I24" s="700">
        <v>17729.028999999995</v>
      </c>
      <c r="J24" s="700">
        <v>17618.729999999996</v>
      </c>
      <c r="K24" s="700">
        <v>19333.651000000005</v>
      </c>
      <c r="L24" s="700">
        <v>18302.337999999996</v>
      </c>
      <c r="M24" s="700">
        <v>18356.5</v>
      </c>
      <c r="N24" s="700">
        <v>18343</v>
      </c>
      <c r="O24" s="700">
        <v>20489.400000000001</v>
      </c>
      <c r="P24" s="700">
        <v>20601</v>
      </c>
      <c r="Q24" s="700">
        <v>20568.216999999997</v>
      </c>
      <c r="R24" s="700">
        <v>20177.900000000001</v>
      </c>
      <c r="S24" s="700">
        <v>21836.199999999997</v>
      </c>
      <c r="T24" s="700">
        <v>21686</v>
      </c>
      <c r="U24" s="700">
        <v>21757</v>
      </c>
      <c r="V24" s="700">
        <v>21305.293000000001</v>
      </c>
      <c r="W24" s="700">
        <v>21312</v>
      </c>
      <c r="X24" s="700">
        <v>23858.516</v>
      </c>
      <c r="Y24" s="700">
        <v>24907</v>
      </c>
      <c r="Z24" s="700">
        <v>24743</v>
      </c>
      <c r="AA24" s="700">
        <v>25419.391</v>
      </c>
      <c r="AB24" s="700">
        <v>27275.895</v>
      </c>
      <c r="AC24" s="700">
        <v>27286.207000000002</v>
      </c>
      <c r="AD24" s="700">
        <v>27091.208999999999</v>
      </c>
      <c r="AE24" s="700">
        <v>28582.910999999996</v>
      </c>
      <c r="AF24" s="700">
        <v>28332.378000000001</v>
      </c>
      <c r="AG24" s="700">
        <v>29517.9</v>
      </c>
      <c r="AH24" s="700">
        <v>30872.699999999997</v>
      </c>
      <c r="AI24" s="700">
        <v>30272</v>
      </c>
      <c r="AJ24" s="700">
        <v>31877</v>
      </c>
      <c r="AK24" s="700">
        <v>33197</v>
      </c>
      <c r="AL24" s="700">
        <v>34026</v>
      </c>
      <c r="AM24" s="700">
        <v>35459</v>
      </c>
      <c r="AN24" s="700">
        <v>35938</v>
      </c>
      <c r="AO24" s="700">
        <v>37222</v>
      </c>
      <c r="AP24" s="700">
        <v>37850</v>
      </c>
      <c r="AQ24" s="700">
        <v>37492</v>
      </c>
      <c r="AR24" s="700">
        <v>38343</v>
      </c>
      <c r="AS24" s="700">
        <v>38448</v>
      </c>
      <c r="AT24" s="700">
        <v>42330</v>
      </c>
      <c r="AU24" s="700">
        <v>39173</v>
      </c>
      <c r="AV24" s="700">
        <v>39993</v>
      </c>
      <c r="AW24" s="700">
        <v>42820</v>
      </c>
      <c r="AX24" s="700">
        <v>41516</v>
      </c>
      <c r="AY24" s="700">
        <v>41223</v>
      </c>
      <c r="AZ24" s="700">
        <v>40716</v>
      </c>
      <c r="BA24" s="700">
        <v>42415</v>
      </c>
      <c r="BB24" s="700">
        <v>42112</v>
      </c>
      <c r="BC24" s="700">
        <v>39344</v>
      </c>
      <c r="BD24" s="700">
        <v>39103</v>
      </c>
      <c r="BE24" s="700">
        <v>40248</v>
      </c>
      <c r="BF24" s="700">
        <v>40723</v>
      </c>
    </row>
    <row r="25" spans="1:58" ht="15.75" customHeight="1" x14ac:dyDescent="0.25">
      <c r="A25" s="728"/>
      <c r="B25" s="729"/>
      <c r="C25" s="730"/>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row>
    <row r="26" spans="1:58" ht="15.75" customHeight="1" x14ac:dyDescent="0.25">
      <c r="A26" s="732" t="s">
        <v>778</v>
      </c>
      <c r="B26" s="721" t="s">
        <v>779</v>
      </c>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row>
    <row r="27" spans="1:58" ht="15.75" customHeight="1" x14ac:dyDescent="0.25">
      <c r="A27" s="733" t="s">
        <v>780</v>
      </c>
      <c r="B27" s="733" t="s">
        <v>781</v>
      </c>
      <c r="C27" s="708">
        <v>8079.2340000000004</v>
      </c>
      <c r="D27" s="708">
        <v>8112.7939999999999</v>
      </c>
      <c r="E27" s="708">
        <v>8278.857</v>
      </c>
      <c r="F27" s="708">
        <v>8497.5</v>
      </c>
      <c r="G27" s="708">
        <v>8676</v>
      </c>
      <c r="H27" s="708">
        <v>9457.152</v>
      </c>
      <c r="I27" s="708">
        <v>9555.9699999999993</v>
      </c>
      <c r="J27" s="708">
        <v>9821.7099999999991</v>
      </c>
      <c r="K27" s="708">
        <v>10071.32</v>
      </c>
      <c r="L27" s="708">
        <v>10387</v>
      </c>
      <c r="M27" s="708">
        <v>10691</v>
      </c>
      <c r="N27" s="708">
        <v>10657</v>
      </c>
      <c r="O27" s="708">
        <v>10575</v>
      </c>
      <c r="P27" s="708">
        <v>11256.9</v>
      </c>
      <c r="Q27" s="708">
        <v>11320.53</v>
      </c>
      <c r="R27" s="708">
        <v>11371</v>
      </c>
      <c r="S27" s="708">
        <v>11553</v>
      </c>
      <c r="T27" s="708">
        <v>11668</v>
      </c>
      <c r="U27" s="708">
        <v>11642</v>
      </c>
      <c r="V27" s="708">
        <v>11594</v>
      </c>
      <c r="W27" s="708">
        <v>11680</v>
      </c>
      <c r="X27" s="708">
        <v>14139.197</v>
      </c>
      <c r="Y27" s="708">
        <v>14208</v>
      </c>
      <c r="Z27" s="708">
        <v>13883</v>
      </c>
      <c r="AA27" s="708">
        <v>14114</v>
      </c>
      <c r="AB27" s="708">
        <v>14353</v>
      </c>
      <c r="AC27" s="708">
        <v>13871</v>
      </c>
      <c r="AD27" s="708">
        <v>13658</v>
      </c>
      <c r="AE27" s="708">
        <v>13420</v>
      </c>
      <c r="AF27" s="708">
        <v>13578.215</v>
      </c>
      <c r="AG27" s="708">
        <v>13477</v>
      </c>
      <c r="AH27" s="708">
        <v>14271.1</v>
      </c>
      <c r="AI27" s="708">
        <v>14173</v>
      </c>
      <c r="AJ27" s="708">
        <v>14008</v>
      </c>
      <c r="AK27" s="708">
        <v>13843</v>
      </c>
      <c r="AL27" s="708">
        <v>14499</v>
      </c>
      <c r="AM27" s="708">
        <v>14786</v>
      </c>
      <c r="AN27" s="708">
        <v>15234</v>
      </c>
      <c r="AO27" s="708">
        <v>14889</v>
      </c>
      <c r="AP27" s="708">
        <v>14893</v>
      </c>
      <c r="AQ27" s="708">
        <v>15175</v>
      </c>
      <c r="AR27" s="708">
        <v>15301</v>
      </c>
      <c r="AS27" s="708">
        <v>15803</v>
      </c>
      <c r="AT27" s="708">
        <v>15749</v>
      </c>
      <c r="AU27" s="708">
        <v>16451</v>
      </c>
      <c r="AV27" s="708">
        <v>15933</v>
      </c>
      <c r="AW27" s="708">
        <v>15669</v>
      </c>
      <c r="AX27" s="708">
        <v>14985</v>
      </c>
      <c r="AY27" s="708">
        <v>14940</v>
      </c>
      <c r="AZ27" s="708">
        <v>15108</v>
      </c>
      <c r="BA27" s="708">
        <v>15792</v>
      </c>
      <c r="BB27" s="712">
        <v>15973</v>
      </c>
      <c r="BC27" s="712">
        <v>15914</v>
      </c>
      <c r="BD27" s="712">
        <v>15766</v>
      </c>
      <c r="BE27" s="712">
        <v>16428</v>
      </c>
      <c r="BF27" s="712">
        <v>15594</v>
      </c>
    </row>
    <row r="28" spans="1:58" ht="15.75" customHeight="1" x14ac:dyDescent="0.25">
      <c r="A28" s="733" t="s">
        <v>782</v>
      </c>
      <c r="B28" s="733" t="s">
        <v>783</v>
      </c>
      <c r="C28" s="708">
        <v>259.38299999999998</v>
      </c>
      <c r="D28" s="708">
        <v>243.09700000000001</v>
      </c>
      <c r="E28" s="708">
        <v>243.679</v>
      </c>
      <c r="F28" s="708">
        <v>204.148</v>
      </c>
      <c r="G28" s="708">
        <v>278.72000000000003</v>
      </c>
      <c r="H28" s="708">
        <v>415.12799999999999</v>
      </c>
      <c r="I28" s="708">
        <v>447.887</v>
      </c>
      <c r="J28" s="708">
        <v>422.154</v>
      </c>
      <c r="K28" s="708">
        <v>385.45</v>
      </c>
      <c r="L28" s="708">
        <v>404.27600000000001</v>
      </c>
      <c r="M28" s="708">
        <v>403</v>
      </c>
      <c r="N28" s="708">
        <v>355</v>
      </c>
      <c r="O28" s="708">
        <v>354</v>
      </c>
      <c r="P28" s="708">
        <v>500.5</v>
      </c>
      <c r="Q28" s="708">
        <v>542.59799999999996</v>
      </c>
      <c r="R28" s="708">
        <v>495</v>
      </c>
      <c r="S28" s="708">
        <v>522</v>
      </c>
      <c r="T28" s="708">
        <v>526</v>
      </c>
      <c r="U28" s="708">
        <v>320</v>
      </c>
      <c r="V28" s="708">
        <v>327</v>
      </c>
      <c r="W28" s="708">
        <v>330</v>
      </c>
      <c r="X28" s="708">
        <v>338.173</v>
      </c>
      <c r="Y28" s="708">
        <v>400</v>
      </c>
      <c r="Z28" s="708">
        <v>585</v>
      </c>
      <c r="AA28" s="708">
        <v>591</v>
      </c>
      <c r="AB28" s="708">
        <v>592</v>
      </c>
      <c r="AC28" s="708">
        <v>489</v>
      </c>
      <c r="AD28" s="708">
        <v>485</v>
      </c>
      <c r="AE28" s="708">
        <v>676</v>
      </c>
      <c r="AF28" s="708">
        <v>630.21600000000001</v>
      </c>
      <c r="AG28" s="708">
        <v>611</v>
      </c>
      <c r="AH28" s="708">
        <v>651.1</v>
      </c>
      <c r="AI28" s="708">
        <v>648</v>
      </c>
      <c r="AJ28" s="708">
        <v>486</v>
      </c>
      <c r="AK28" s="708">
        <v>500</v>
      </c>
      <c r="AL28" s="708">
        <v>474</v>
      </c>
      <c r="AM28" s="708">
        <v>433</v>
      </c>
      <c r="AN28" s="708">
        <v>512</v>
      </c>
      <c r="AO28" s="708">
        <v>521</v>
      </c>
      <c r="AP28" s="708">
        <v>472</v>
      </c>
      <c r="AQ28" s="708">
        <v>458</v>
      </c>
      <c r="AR28" s="708">
        <v>448</v>
      </c>
      <c r="AS28" s="708">
        <v>463</v>
      </c>
      <c r="AT28" s="708">
        <v>419</v>
      </c>
      <c r="AU28" s="708">
        <v>409</v>
      </c>
      <c r="AV28" s="708">
        <v>397</v>
      </c>
      <c r="AW28" s="708">
        <v>495</v>
      </c>
      <c r="AX28" s="708">
        <v>1631</v>
      </c>
      <c r="AY28" s="708">
        <v>1383</v>
      </c>
      <c r="AZ28" s="708">
        <v>301</v>
      </c>
      <c r="BA28" s="708">
        <v>255</v>
      </c>
      <c r="BB28" s="712">
        <v>183</v>
      </c>
      <c r="BC28" s="708">
        <v>180</v>
      </c>
      <c r="BD28" s="708">
        <v>138</v>
      </c>
      <c r="BE28" s="708">
        <v>107</v>
      </c>
      <c r="BF28" s="708">
        <v>339</v>
      </c>
    </row>
    <row r="29" spans="1:58" ht="15.75" customHeight="1" x14ac:dyDescent="0.25">
      <c r="A29" s="733" t="s">
        <v>784</v>
      </c>
      <c r="B29" s="733" t="s">
        <v>785</v>
      </c>
      <c r="C29" s="727" t="s">
        <v>122</v>
      </c>
      <c r="D29" s="727" t="s">
        <v>122</v>
      </c>
      <c r="E29" s="727" t="s">
        <v>122</v>
      </c>
      <c r="F29" s="727" t="s">
        <v>122</v>
      </c>
      <c r="G29" s="727" t="s">
        <v>122</v>
      </c>
      <c r="H29" s="727" t="s">
        <v>122</v>
      </c>
      <c r="I29" s="727" t="s">
        <v>122</v>
      </c>
      <c r="J29" s="727" t="s">
        <v>122</v>
      </c>
      <c r="K29" s="727" t="s">
        <v>122</v>
      </c>
      <c r="L29" s="727" t="s">
        <v>122</v>
      </c>
      <c r="M29" s="727" t="s">
        <v>122</v>
      </c>
      <c r="N29" s="727" t="s">
        <v>122</v>
      </c>
      <c r="O29" s="727" t="s">
        <v>122</v>
      </c>
      <c r="P29" s="727" t="s">
        <v>122</v>
      </c>
      <c r="Q29" s="727" t="s">
        <v>122</v>
      </c>
      <c r="R29" s="727" t="s">
        <v>122</v>
      </c>
      <c r="S29" s="727" t="s">
        <v>122</v>
      </c>
      <c r="T29" s="727" t="s">
        <v>122</v>
      </c>
      <c r="U29" s="727" t="s">
        <v>122</v>
      </c>
      <c r="V29" s="727" t="s">
        <v>122</v>
      </c>
      <c r="W29" s="727" t="s">
        <v>122</v>
      </c>
      <c r="X29" s="708">
        <v>209.178</v>
      </c>
      <c r="Y29" s="708">
        <v>245</v>
      </c>
      <c r="Z29" s="708">
        <v>43</v>
      </c>
      <c r="AA29" s="708">
        <v>42</v>
      </c>
      <c r="AB29" s="708">
        <v>32</v>
      </c>
      <c r="AC29" s="708">
        <v>26</v>
      </c>
      <c r="AD29" s="708">
        <v>31</v>
      </c>
      <c r="AE29" s="708">
        <v>28</v>
      </c>
      <c r="AF29" s="708">
        <v>35.823999999999998</v>
      </c>
      <c r="AG29" s="708">
        <v>28</v>
      </c>
      <c r="AH29" s="708">
        <v>47.1</v>
      </c>
      <c r="AI29" s="708">
        <v>28</v>
      </c>
      <c r="AJ29" s="708">
        <v>21</v>
      </c>
      <c r="AK29" s="708">
        <v>31</v>
      </c>
      <c r="AL29" s="708">
        <v>41</v>
      </c>
      <c r="AM29" s="708">
        <v>47</v>
      </c>
      <c r="AN29" s="708">
        <v>46</v>
      </c>
      <c r="AO29" s="708">
        <v>43</v>
      </c>
      <c r="AP29" s="708">
        <v>25</v>
      </c>
      <c r="AQ29" s="708">
        <v>26</v>
      </c>
      <c r="AR29" s="708">
        <v>25</v>
      </c>
      <c r="AS29" s="708">
        <v>28</v>
      </c>
      <c r="AT29" s="708">
        <v>23</v>
      </c>
      <c r="AU29" s="708">
        <v>31</v>
      </c>
      <c r="AV29" s="708">
        <v>29</v>
      </c>
      <c r="AW29" s="708">
        <v>26</v>
      </c>
      <c r="AX29" s="708">
        <v>28</v>
      </c>
      <c r="AY29" s="708">
        <v>22</v>
      </c>
      <c r="AZ29" s="708">
        <v>41</v>
      </c>
      <c r="BA29" s="708">
        <v>47</v>
      </c>
      <c r="BB29" s="712">
        <v>41</v>
      </c>
      <c r="BC29" s="708">
        <v>43</v>
      </c>
      <c r="BD29" s="708">
        <v>43</v>
      </c>
      <c r="BE29" s="708">
        <v>41</v>
      </c>
      <c r="BF29" s="708">
        <v>37</v>
      </c>
    </row>
    <row r="30" spans="1:58" ht="15.75" hidden="1" customHeight="1" x14ac:dyDescent="0.25">
      <c r="A30" s="733" t="s">
        <v>786</v>
      </c>
      <c r="B30" s="733" t="s">
        <v>787</v>
      </c>
      <c r="C30" s="727" t="s">
        <v>122</v>
      </c>
      <c r="D30" s="727" t="s">
        <v>122</v>
      </c>
      <c r="E30" s="727" t="s">
        <v>122</v>
      </c>
      <c r="F30" s="727" t="s">
        <v>122</v>
      </c>
      <c r="G30" s="727" t="s">
        <v>122</v>
      </c>
      <c r="H30" s="727" t="s">
        <v>122</v>
      </c>
      <c r="I30" s="727" t="s">
        <v>122</v>
      </c>
      <c r="J30" s="727" t="s">
        <v>122</v>
      </c>
      <c r="K30" s="727" t="s">
        <v>122</v>
      </c>
      <c r="L30" s="727" t="s">
        <v>122</v>
      </c>
      <c r="M30" s="727" t="s">
        <v>122</v>
      </c>
      <c r="N30" s="727" t="s">
        <v>122</v>
      </c>
      <c r="O30" s="727" t="s">
        <v>122</v>
      </c>
      <c r="P30" s="727" t="s">
        <v>122</v>
      </c>
      <c r="Q30" s="727" t="s">
        <v>122</v>
      </c>
      <c r="R30" s="727" t="s">
        <v>122</v>
      </c>
      <c r="S30" s="727" t="s">
        <v>122</v>
      </c>
      <c r="T30" s="727" t="s">
        <v>122</v>
      </c>
      <c r="U30" s="727" t="s">
        <v>122</v>
      </c>
      <c r="V30" s="727" t="s">
        <v>122</v>
      </c>
      <c r="W30" s="727" t="s">
        <v>122</v>
      </c>
      <c r="X30" s="708">
        <v>9.3490000000000002</v>
      </c>
      <c r="Y30" s="708">
        <v>14</v>
      </c>
      <c r="Z30" s="727" t="s">
        <v>122</v>
      </c>
      <c r="AA30" s="727" t="s">
        <v>122</v>
      </c>
      <c r="AB30" s="727" t="s">
        <v>122</v>
      </c>
      <c r="AC30" s="727" t="s">
        <v>122</v>
      </c>
      <c r="AD30" s="727" t="s">
        <v>122</v>
      </c>
      <c r="AE30" s="727" t="s">
        <v>122</v>
      </c>
      <c r="AF30" s="727" t="s">
        <v>122</v>
      </c>
      <c r="AG30" s="727" t="s">
        <v>122</v>
      </c>
      <c r="AH30" s="727" t="s">
        <v>122</v>
      </c>
      <c r="AI30" s="727" t="s">
        <v>122</v>
      </c>
      <c r="AJ30" s="727" t="s">
        <v>122</v>
      </c>
      <c r="AK30" s="727" t="s">
        <v>122</v>
      </c>
      <c r="AL30" s="727" t="s">
        <v>122</v>
      </c>
      <c r="AM30" s="727" t="s">
        <v>122</v>
      </c>
      <c r="AN30" s="727" t="s">
        <v>122</v>
      </c>
      <c r="AO30" s="727" t="s">
        <v>122</v>
      </c>
      <c r="AP30" s="727" t="s">
        <v>122</v>
      </c>
      <c r="AQ30" s="727" t="s">
        <v>122</v>
      </c>
      <c r="AR30" s="727" t="s">
        <v>122</v>
      </c>
      <c r="AS30" s="727" t="s">
        <v>122</v>
      </c>
      <c r="AT30" s="727" t="s">
        <v>122</v>
      </c>
      <c r="AU30" s="727" t="s">
        <v>122</v>
      </c>
      <c r="AV30" s="727" t="s">
        <v>122</v>
      </c>
      <c r="AW30" s="727"/>
      <c r="AX30" s="727"/>
      <c r="AY30" s="727"/>
      <c r="AZ30" s="727"/>
      <c r="BA30" s="727"/>
      <c r="BB30" s="772"/>
      <c r="BC30" s="727"/>
      <c r="BD30" s="727"/>
      <c r="BE30" s="727"/>
      <c r="BF30" s="727"/>
    </row>
    <row r="31" spans="1:58" ht="15.75" customHeight="1" x14ac:dyDescent="0.25">
      <c r="A31" s="733" t="s">
        <v>788</v>
      </c>
      <c r="B31" s="733" t="s">
        <v>789</v>
      </c>
      <c r="C31" s="708">
        <v>961.15300000000002</v>
      </c>
      <c r="D31" s="708">
        <v>954.327</v>
      </c>
      <c r="E31" s="708">
        <v>952.07</v>
      </c>
      <c r="F31" s="708">
        <v>952.07500000000005</v>
      </c>
      <c r="G31" s="708">
        <v>1057.922</v>
      </c>
      <c r="H31" s="708">
        <v>1057.922</v>
      </c>
      <c r="I31" s="708">
        <v>1057.922</v>
      </c>
      <c r="J31" s="708">
        <v>1057.922</v>
      </c>
      <c r="K31" s="708">
        <v>1104.8240000000001</v>
      </c>
      <c r="L31" s="708">
        <v>852</v>
      </c>
      <c r="M31" s="708">
        <v>852</v>
      </c>
      <c r="N31" s="708">
        <v>852</v>
      </c>
      <c r="O31" s="708">
        <v>913</v>
      </c>
      <c r="P31" s="708">
        <v>912.78700000000003</v>
      </c>
      <c r="Q31" s="708">
        <v>912.78700000000003</v>
      </c>
      <c r="R31" s="708">
        <v>659</v>
      </c>
      <c r="S31" s="708">
        <v>642</v>
      </c>
      <c r="T31" s="708">
        <v>645</v>
      </c>
      <c r="U31" s="708">
        <v>619</v>
      </c>
      <c r="V31" s="708">
        <v>631</v>
      </c>
      <c r="W31" s="708">
        <v>640</v>
      </c>
      <c r="X31" s="708">
        <v>791</v>
      </c>
      <c r="Y31" s="708">
        <v>801</v>
      </c>
      <c r="Z31" s="708">
        <v>759</v>
      </c>
      <c r="AA31" s="708">
        <v>760</v>
      </c>
      <c r="AB31" s="708">
        <v>744</v>
      </c>
      <c r="AC31" s="708">
        <v>685</v>
      </c>
      <c r="AD31" s="708">
        <v>663</v>
      </c>
      <c r="AE31" s="708">
        <v>682</v>
      </c>
      <c r="AF31" s="708">
        <v>653.976</v>
      </c>
      <c r="AG31" s="708">
        <v>642</v>
      </c>
      <c r="AH31" s="708">
        <v>656.4</v>
      </c>
      <c r="AI31" s="708">
        <v>678</v>
      </c>
      <c r="AJ31" s="708">
        <v>619</v>
      </c>
      <c r="AK31" s="708">
        <v>649</v>
      </c>
      <c r="AL31" s="708">
        <v>656</v>
      </c>
      <c r="AM31" s="708">
        <v>685</v>
      </c>
      <c r="AN31" s="708">
        <v>708</v>
      </c>
      <c r="AO31" s="708">
        <v>724</v>
      </c>
      <c r="AP31" s="708">
        <v>645</v>
      </c>
      <c r="AQ31" s="708">
        <v>681</v>
      </c>
      <c r="AR31" s="708">
        <v>743</v>
      </c>
      <c r="AS31" s="708">
        <v>788</v>
      </c>
      <c r="AT31" s="708">
        <v>843</v>
      </c>
      <c r="AU31" s="708">
        <v>1178</v>
      </c>
      <c r="AV31" s="708">
        <v>1212</v>
      </c>
      <c r="AW31" s="708">
        <v>1308</v>
      </c>
      <c r="AX31" s="708">
        <v>1629</v>
      </c>
      <c r="AY31" s="708">
        <v>1876</v>
      </c>
      <c r="AZ31" s="708">
        <v>1812</v>
      </c>
      <c r="BA31" s="708">
        <v>1796</v>
      </c>
      <c r="BB31" s="712">
        <v>1793</v>
      </c>
      <c r="BC31" s="708">
        <v>1822</v>
      </c>
      <c r="BD31" s="708">
        <v>2133</v>
      </c>
      <c r="BE31" s="708">
        <v>2196</v>
      </c>
      <c r="BF31" s="708">
        <v>2358</v>
      </c>
    </row>
    <row r="32" spans="1:58" s="704" customFormat="1" ht="15.75" customHeight="1" x14ac:dyDescent="0.25">
      <c r="A32" s="720" t="s">
        <v>790</v>
      </c>
      <c r="B32" s="721" t="s">
        <v>791</v>
      </c>
      <c r="C32" s="700">
        <v>9299.77</v>
      </c>
      <c r="D32" s="700">
        <v>9310.2180000000008</v>
      </c>
      <c r="E32" s="700">
        <v>9474.6059999999998</v>
      </c>
      <c r="F32" s="700">
        <v>9653.723</v>
      </c>
      <c r="G32" s="700">
        <v>10012.642</v>
      </c>
      <c r="H32" s="700">
        <v>10930.201999999999</v>
      </c>
      <c r="I32" s="700">
        <v>11061.778999999999</v>
      </c>
      <c r="J32" s="700">
        <v>11301.786</v>
      </c>
      <c r="K32" s="700">
        <v>11561.593999999999</v>
      </c>
      <c r="L32" s="700">
        <v>11643.276</v>
      </c>
      <c r="M32" s="700">
        <v>11946</v>
      </c>
      <c r="N32" s="700">
        <v>11864</v>
      </c>
      <c r="O32" s="700">
        <v>11842</v>
      </c>
      <c r="P32" s="700">
        <v>12670.187</v>
      </c>
      <c r="Q32" s="700">
        <v>12775.915000000001</v>
      </c>
      <c r="R32" s="700">
        <v>12525</v>
      </c>
      <c r="S32" s="700">
        <v>12717</v>
      </c>
      <c r="T32" s="700">
        <v>12839</v>
      </c>
      <c r="U32" s="700">
        <v>12581</v>
      </c>
      <c r="V32" s="700">
        <v>12552</v>
      </c>
      <c r="W32" s="700">
        <v>12650</v>
      </c>
      <c r="X32" s="700">
        <v>15486.897000000001</v>
      </c>
      <c r="Y32" s="700">
        <v>15668</v>
      </c>
      <c r="Z32" s="700">
        <v>15270</v>
      </c>
      <c r="AA32" s="700">
        <v>15507</v>
      </c>
      <c r="AB32" s="700">
        <v>15721</v>
      </c>
      <c r="AC32" s="700">
        <v>15071</v>
      </c>
      <c r="AD32" s="700">
        <v>14837</v>
      </c>
      <c r="AE32" s="700">
        <v>14806</v>
      </c>
      <c r="AF32" s="700">
        <v>14898.231</v>
      </c>
      <c r="AG32" s="700">
        <v>14758</v>
      </c>
      <c r="AH32" s="700">
        <v>15625.7</v>
      </c>
      <c r="AI32" s="700">
        <v>15527</v>
      </c>
      <c r="AJ32" s="700">
        <v>15134</v>
      </c>
      <c r="AK32" s="700">
        <v>15023</v>
      </c>
      <c r="AL32" s="700">
        <v>15670</v>
      </c>
      <c r="AM32" s="700">
        <v>15951</v>
      </c>
      <c r="AN32" s="700">
        <v>16500</v>
      </c>
      <c r="AO32" s="700">
        <v>16177</v>
      </c>
      <c r="AP32" s="700">
        <v>16035</v>
      </c>
      <c r="AQ32" s="700">
        <v>16340</v>
      </c>
      <c r="AR32" s="700">
        <v>16517</v>
      </c>
      <c r="AS32" s="700">
        <v>17082</v>
      </c>
      <c r="AT32" s="700">
        <v>17034</v>
      </c>
      <c r="AU32" s="700">
        <v>18069</v>
      </c>
      <c r="AV32" s="700">
        <v>17571</v>
      </c>
      <c r="AW32" s="700">
        <v>17498</v>
      </c>
      <c r="AX32" s="734">
        <v>18273</v>
      </c>
      <c r="AY32" s="734">
        <v>18221</v>
      </c>
      <c r="AZ32" s="734">
        <v>17262</v>
      </c>
      <c r="BA32" s="734">
        <v>17890</v>
      </c>
      <c r="BB32" s="734">
        <v>17990</v>
      </c>
      <c r="BC32" s="734">
        <v>17959</v>
      </c>
      <c r="BD32" s="734">
        <v>18080</v>
      </c>
      <c r="BE32" s="734">
        <v>18772</v>
      </c>
      <c r="BF32" s="734">
        <v>18328</v>
      </c>
    </row>
    <row r="33" spans="1:58" ht="15.75" customHeight="1" x14ac:dyDescent="0.25">
      <c r="A33" s="735" t="s">
        <v>792</v>
      </c>
      <c r="B33" s="736" t="s">
        <v>793</v>
      </c>
      <c r="C33" s="737">
        <v>0.11227456162894352</v>
      </c>
      <c r="D33" s="737">
        <v>0.11206245009515352</v>
      </c>
      <c r="E33" s="737">
        <v>0.10942393171811052</v>
      </c>
      <c r="F33" s="737">
        <v>0.14811212627501327</v>
      </c>
      <c r="G33" s="737">
        <v>0.15202707137636598</v>
      </c>
      <c r="H33" s="737">
        <v>0.12975585263657524</v>
      </c>
      <c r="I33" s="737">
        <v>0.12821828387639997</v>
      </c>
      <c r="J33" s="737">
        <v>0.12471466014309593</v>
      </c>
      <c r="K33" s="737">
        <v>0.13377844612083772</v>
      </c>
      <c r="L33" s="737">
        <v>0.12575387202021146</v>
      </c>
      <c r="M33" s="737">
        <v>0.12292985099614934</v>
      </c>
      <c r="N33" s="737">
        <v>0.12368846931894807</v>
      </c>
      <c r="O33" s="737">
        <v>0.13841851038675901</v>
      </c>
      <c r="P33" s="737">
        <v>0.1300754282474284</v>
      </c>
      <c r="Q33" s="737">
        <v>0.12879369970761387</v>
      </c>
      <c r="R33" s="737">
        <v>0.12888079840319361</v>
      </c>
      <c r="S33" s="737">
        <v>0.13736698906974915</v>
      </c>
      <c r="T33" s="737">
        <v>0.13512578861282032</v>
      </c>
      <c r="U33" s="737">
        <v>0.13834830299658216</v>
      </c>
      <c r="V33" s="737">
        <v>0.13578899298916508</v>
      </c>
      <c r="W33" s="737">
        <v>0.13477944664031621</v>
      </c>
      <c r="X33" s="737">
        <v>0.12324491342584636</v>
      </c>
      <c r="Y33" s="737">
        <v>0.12717385754403882</v>
      </c>
      <c r="Z33" s="737">
        <v>0.12962933857236411</v>
      </c>
      <c r="AA33" s="737">
        <v>0.13113763332688463</v>
      </c>
      <c r="AB33" s="737">
        <v>0.13879979645060747</v>
      </c>
      <c r="AC33" s="737">
        <v>0.14484085727556234</v>
      </c>
      <c r="AD33" s="737">
        <v>0.14607378310979308</v>
      </c>
      <c r="AE33" s="737">
        <v>0.15443961096852626</v>
      </c>
      <c r="AF33" s="737">
        <v>0.15213821291937277</v>
      </c>
      <c r="AG33" s="737">
        <v>0.16001029949857706</v>
      </c>
      <c r="AH33" s="737">
        <v>0.15806114286079981</v>
      </c>
      <c r="AI33" s="737">
        <v>0.1559708894184324</v>
      </c>
      <c r="AJ33" s="737">
        <v>0.16850535218712831</v>
      </c>
      <c r="AK33" s="737">
        <v>0.17677960460627037</v>
      </c>
      <c r="AL33" s="737">
        <v>0.17371282705807276</v>
      </c>
      <c r="AM33" s="737">
        <v>0.17783963387875368</v>
      </c>
      <c r="AN33" s="737">
        <v>0.17424484848484847</v>
      </c>
      <c r="AO33" s="737">
        <v>0.18407368486122272</v>
      </c>
      <c r="AP33" s="737">
        <v>0.18883691923916432</v>
      </c>
      <c r="AQ33" s="737">
        <v>0.18355936352509181</v>
      </c>
      <c r="AR33" s="737">
        <v>0.18571411273233637</v>
      </c>
      <c r="AS33" s="737">
        <v>0.1800632244467861</v>
      </c>
      <c r="AT33" s="737">
        <v>0.19880239520958085</v>
      </c>
      <c r="AU33" s="737">
        <v>0.17343737893629974</v>
      </c>
      <c r="AV33" s="737">
        <v>0.18208639235103294</v>
      </c>
      <c r="AW33" s="737">
        <v>0.19577094525088581</v>
      </c>
      <c r="AX33" s="737">
        <v>0.18179999999999999</v>
      </c>
      <c r="AY33" s="737">
        <v>0.18079999999999999</v>
      </c>
      <c r="AZ33" s="737">
        <v>0.18869655891553702</v>
      </c>
      <c r="BA33" s="737">
        <v>0.18967020681945221</v>
      </c>
      <c r="BB33" s="737">
        <v>0.18729999999999999</v>
      </c>
      <c r="BC33" s="737">
        <v>0.17530000000000001</v>
      </c>
      <c r="BD33" s="737">
        <v>0.17299999999999999</v>
      </c>
      <c r="BE33" s="737">
        <v>0.17150000000000001</v>
      </c>
      <c r="BF33" s="737">
        <v>0.17780000000000001</v>
      </c>
    </row>
    <row r="34" spans="1:58" ht="15.75" customHeight="1" x14ac:dyDescent="0.25">
      <c r="A34" s="735" t="s">
        <v>794</v>
      </c>
      <c r="B34" s="736" t="s">
        <v>795</v>
      </c>
      <c r="C34" s="737">
        <v>9.8738390304276349E-2</v>
      </c>
      <c r="D34" s="737">
        <v>9.8501109211406229E-2</v>
      </c>
      <c r="E34" s="737">
        <v>9.5749619562016636E-2</v>
      </c>
      <c r="F34" s="737">
        <v>0.13468862945414944</v>
      </c>
      <c r="G34" s="737">
        <v>0.13986329682015994</v>
      </c>
      <c r="H34" s="737">
        <v>0.11828486975812524</v>
      </c>
      <c r="I34" s="737">
        <v>0.11647152957946455</v>
      </c>
      <c r="J34" s="737">
        <v>0.11297509968778383</v>
      </c>
      <c r="K34" s="737">
        <v>0.12303293819174074</v>
      </c>
      <c r="L34" s="737">
        <v>0.11468632024182882</v>
      </c>
      <c r="M34" s="737">
        <v>0.11194039845973548</v>
      </c>
      <c r="N34" s="737">
        <v>0.11236682400539447</v>
      </c>
      <c r="O34" s="737">
        <v>0.12774193548387097</v>
      </c>
      <c r="P34" s="737">
        <v>0.11978986576914769</v>
      </c>
      <c r="Q34" s="737">
        <v>0.11851185296708688</v>
      </c>
      <c r="R34" s="737">
        <v>0.11800399201596806</v>
      </c>
      <c r="S34" s="737">
        <v>0.12752819061099313</v>
      </c>
      <c r="T34" s="737">
        <v>0.12512500973596075</v>
      </c>
      <c r="U34" s="737">
        <v>0.12789444400286146</v>
      </c>
      <c r="V34" s="737">
        <v>0.12499230720203952</v>
      </c>
      <c r="W34" s="737">
        <v>0.12391462450592886</v>
      </c>
      <c r="X34" s="737">
        <v>0.11101263732818781</v>
      </c>
      <c r="Y34" s="737">
        <v>0.11504212407454685</v>
      </c>
      <c r="Z34" s="737">
        <v>0.11708185985592666</v>
      </c>
      <c r="AA34" s="737">
        <v>0.11835888824401883</v>
      </c>
      <c r="AB34" s="737">
        <v>0.12604742700846003</v>
      </c>
      <c r="AC34" s="737">
        <v>0.13173489217702875</v>
      </c>
      <c r="AD34" s="737">
        <v>0.13268563186628024</v>
      </c>
      <c r="AE34" s="737">
        <v>0.14106665405916519</v>
      </c>
      <c r="AF34" s="737">
        <v>0.13864936313579779</v>
      </c>
      <c r="AG34" s="737">
        <v>0.1465016939964765</v>
      </c>
      <c r="AH34" s="737">
        <v>0.14514396155052253</v>
      </c>
      <c r="AI34" s="737">
        <v>0.14772203258839442</v>
      </c>
      <c r="AJ34" s="737">
        <v>0.16004228888595215</v>
      </c>
      <c r="AK34" s="737">
        <v>0.16772681887772084</v>
      </c>
      <c r="AL34" s="737">
        <v>0.1650338225909381</v>
      </c>
      <c r="AM34" s="737">
        <v>0.16429816312456899</v>
      </c>
      <c r="AN34" s="737">
        <v>0.1611539393939394</v>
      </c>
      <c r="AO34" s="737">
        <v>0.17072139457254126</v>
      </c>
      <c r="AP34" s="737">
        <v>0.17536638603055815</v>
      </c>
      <c r="AQ34" s="737">
        <v>0.17034026927784579</v>
      </c>
      <c r="AR34" s="737">
        <v>0.17263667736271721</v>
      </c>
      <c r="AS34" s="737">
        <v>0.16741833508956797</v>
      </c>
      <c r="AT34" s="737">
        <v>0.1861218738992603</v>
      </c>
      <c r="AU34" s="737">
        <v>0.16148320327632962</v>
      </c>
      <c r="AV34" s="737">
        <v>0.16979340959535599</v>
      </c>
      <c r="AW34" s="737">
        <v>0.18342667733455301</v>
      </c>
      <c r="AX34" s="737">
        <v>0.1699</v>
      </c>
      <c r="AY34" s="737">
        <v>0.16900000000000001</v>
      </c>
      <c r="AZ34" s="737">
        <v>0.17618352450469238</v>
      </c>
      <c r="BA34" s="737">
        <v>0.17759642258244829</v>
      </c>
      <c r="BB34" s="737">
        <v>0.17530000000000001</v>
      </c>
      <c r="BC34" s="737">
        <v>0.16320000000000001</v>
      </c>
      <c r="BD34" s="737">
        <v>0.16109999999999999</v>
      </c>
      <c r="BE34" s="737">
        <v>0.16009999999999999</v>
      </c>
      <c r="BF34" s="737">
        <v>0.16650000000000001</v>
      </c>
    </row>
    <row r="35" spans="1:58" ht="15.75" customHeight="1" thickBot="1" x14ac:dyDescent="0.3">
      <c r="A35" s="738"/>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1"/>
      <c r="AY35" s="741"/>
      <c r="AZ35" s="741"/>
      <c r="BA35" s="741"/>
      <c r="BB35" s="741"/>
      <c r="BC35" s="741"/>
      <c r="BD35" s="741"/>
      <c r="BE35" s="741"/>
      <c r="BF35" s="741"/>
    </row>
    <row r="36" spans="1:58" ht="15.75" customHeight="1" thickBot="1" x14ac:dyDescent="0.3">
      <c r="A36" s="692" t="s">
        <v>301</v>
      </c>
      <c r="B36" s="693" t="s">
        <v>162</v>
      </c>
      <c r="C36" s="342" t="s">
        <v>259</v>
      </c>
      <c r="D36" s="342" t="s">
        <v>258</v>
      </c>
      <c r="E36" s="342" t="s">
        <v>257</v>
      </c>
      <c r="F36" s="342" t="s">
        <v>256</v>
      </c>
      <c r="G36" s="342" t="s">
        <v>252</v>
      </c>
      <c r="H36" s="342" t="s">
        <v>253</v>
      </c>
      <c r="I36" s="342" t="s">
        <v>254</v>
      </c>
      <c r="J36" s="342" t="s">
        <v>255</v>
      </c>
      <c r="K36" s="342" t="s">
        <v>251</v>
      </c>
      <c r="L36" s="342" t="s">
        <v>250</v>
      </c>
      <c r="M36" s="342" t="s">
        <v>249</v>
      </c>
      <c r="N36" s="342" t="s">
        <v>248</v>
      </c>
      <c r="O36" s="342" t="s">
        <v>247</v>
      </c>
      <c r="P36" s="342" t="s">
        <v>246</v>
      </c>
      <c r="Q36" s="342" t="s">
        <v>245</v>
      </c>
      <c r="R36" s="342" t="s">
        <v>244</v>
      </c>
      <c r="S36" s="342" t="s">
        <v>243</v>
      </c>
      <c r="T36" s="342" t="s">
        <v>242</v>
      </c>
      <c r="U36" s="342" t="s">
        <v>241</v>
      </c>
      <c r="V36" s="342" t="s">
        <v>240</v>
      </c>
      <c r="W36" s="342" t="s">
        <v>236</v>
      </c>
      <c r="X36" s="342" t="s">
        <v>237</v>
      </c>
      <c r="Y36" s="342" t="s">
        <v>238</v>
      </c>
      <c r="Z36" s="342" t="s">
        <v>239</v>
      </c>
      <c r="AA36" s="342" t="s">
        <v>232</v>
      </c>
      <c r="AB36" s="342" t="s">
        <v>233</v>
      </c>
      <c r="AC36" s="342" t="s">
        <v>234</v>
      </c>
      <c r="AD36" s="342" t="s">
        <v>235</v>
      </c>
      <c r="AE36" s="342" t="s">
        <v>229</v>
      </c>
      <c r="AF36" s="342" t="s">
        <v>230</v>
      </c>
      <c r="AG36" s="342" t="s">
        <v>231</v>
      </c>
      <c r="AH36" s="342" t="s">
        <v>222</v>
      </c>
      <c r="AI36" s="342" t="s">
        <v>228</v>
      </c>
      <c r="AJ36" s="342" t="s">
        <v>227</v>
      </c>
      <c r="AK36" s="342" t="s">
        <v>221</v>
      </c>
      <c r="AL36" s="342" t="s">
        <v>226</v>
      </c>
      <c r="AM36" s="342" t="s">
        <v>225</v>
      </c>
      <c r="AN36" s="342" t="s">
        <v>224</v>
      </c>
      <c r="AO36" s="342" t="s">
        <v>223</v>
      </c>
      <c r="AP36" s="342" t="s">
        <v>404</v>
      </c>
      <c r="AQ36" s="342" t="s">
        <v>496</v>
      </c>
      <c r="AR36" s="342" t="s">
        <v>501</v>
      </c>
      <c r="AS36" s="342" t="s">
        <v>512</v>
      </c>
      <c r="AT36" s="342" t="s">
        <v>620</v>
      </c>
      <c r="AU36" s="342" t="s">
        <v>633</v>
      </c>
      <c r="AV36" s="342" t="s">
        <v>649</v>
      </c>
      <c r="AW36" s="342" t="s">
        <v>711</v>
      </c>
      <c r="AX36" s="342" t="s">
        <v>719</v>
      </c>
      <c r="AY36" s="342" t="s">
        <v>732</v>
      </c>
      <c r="AZ36" s="342" t="s">
        <v>734</v>
      </c>
      <c r="BA36" s="342" t="s">
        <v>736</v>
      </c>
      <c r="BB36" s="342" t="s">
        <v>738</v>
      </c>
      <c r="BC36" s="694" t="s">
        <v>742</v>
      </c>
      <c r="BD36" s="694" t="s">
        <v>822</v>
      </c>
      <c r="BE36" s="694" t="s">
        <v>828</v>
      </c>
      <c r="BF36" s="694" t="s">
        <v>829</v>
      </c>
    </row>
    <row r="37" spans="1:58" ht="15.75" customHeight="1" x14ac:dyDescent="0.25">
      <c r="A37" s="702" t="s">
        <v>796</v>
      </c>
      <c r="B37" s="703" t="s">
        <v>797</v>
      </c>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742"/>
      <c r="AT37" s="742"/>
      <c r="AU37" s="742"/>
      <c r="AV37" s="742"/>
      <c r="AW37" s="742"/>
      <c r="AX37" s="742"/>
      <c r="AY37" s="742"/>
      <c r="AZ37" s="742"/>
      <c r="BA37" s="742"/>
      <c r="BB37" s="742"/>
      <c r="BC37" s="742"/>
      <c r="BD37" s="742"/>
      <c r="BE37" s="742"/>
      <c r="BF37" s="742"/>
    </row>
    <row r="38" spans="1:58" s="704" customFormat="1" ht="15.75" customHeight="1" x14ac:dyDescent="0.25">
      <c r="A38" s="702" t="s">
        <v>798</v>
      </c>
      <c r="B38" s="703" t="s">
        <v>799</v>
      </c>
      <c r="C38" s="700">
        <v>10791.634</v>
      </c>
      <c r="D38" s="700">
        <v>10857.984999999999</v>
      </c>
      <c r="E38" s="700">
        <v>10810.171999999999</v>
      </c>
      <c r="F38" s="700">
        <v>15755.513000000001</v>
      </c>
      <c r="G38" s="700">
        <v>17041.735000000004</v>
      </c>
      <c r="H38" s="700">
        <v>15642.382000000003</v>
      </c>
      <c r="I38" s="700">
        <v>15627.678</v>
      </c>
      <c r="J38" s="700">
        <v>15449.742000000002</v>
      </c>
      <c r="K38" s="700">
        <v>17381.546000000002</v>
      </c>
      <c r="L38" s="700">
        <v>16306.241999999998</v>
      </c>
      <c r="M38" s="700">
        <v>16262.619999999999</v>
      </c>
      <c r="N38" s="700">
        <v>16224.620999999999</v>
      </c>
      <c r="O38" s="700">
        <v>18717.032999999999</v>
      </c>
      <c r="P38" s="700">
        <v>18753.5</v>
      </c>
      <c r="Q38" s="700">
        <v>18723.099999999999</v>
      </c>
      <c r="R38" s="700">
        <v>18345</v>
      </c>
      <c r="S38" s="700">
        <v>19965.245999999999</v>
      </c>
      <c r="T38" s="700">
        <v>19853</v>
      </c>
      <c r="U38" s="700">
        <v>19793.599999999999</v>
      </c>
      <c r="V38" s="700">
        <v>19347</v>
      </c>
      <c r="W38" s="700">
        <v>19396.364000000001</v>
      </c>
      <c r="X38" s="700">
        <v>21573.592000000001</v>
      </c>
      <c r="Y38" s="700">
        <v>22617.800999999999</v>
      </c>
      <c r="Z38" s="700">
        <v>22559</v>
      </c>
      <c r="AA38" s="700">
        <v>23184</v>
      </c>
      <c r="AB38" s="700">
        <v>24805.535000000003</v>
      </c>
      <c r="AC38" s="700">
        <v>24858.42</v>
      </c>
      <c r="AD38" s="700">
        <v>24820.6</v>
      </c>
      <c r="AE38" s="700">
        <v>26338.65</v>
      </c>
      <c r="AF38" s="700">
        <v>25979.7</v>
      </c>
      <c r="AG38" s="700">
        <v>27210</v>
      </c>
      <c r="AH38" s="700">
        <v>28673.100000000006</v>
      </c>
      <c r="AI38" s="700">
        <v>28965</v>
      </c>
      <c r="AJ38" s="700">
        <v>30497</v>
      </c>
      <c r="AK38" s="700">
        <v>31729</v>
      </c>
      <c r="AL38" s="700">
        <v>32597</v>
      </c>
      <c r="AM38" s="700">
        <v>32929</v>
      </c>
      <c r="AN38" s="700">
        <v>33150</v>
      </c>
      <c r="AO38" s="700">
        <v>34507</v>
      </c>
      <c r="AP38" s="700">
        <v>35070</v>
      </c>
      <c r="AQ38" s="700">
        <v>34649</v>
      </c>
      <c r="AR38" s="700">
        <v>34995</v>
      </c>
      <c r="AS38" s="700">
        <v>36152</v>
      </c>
      <c r="AT38" s="700">
        <v>38606</v>
      </c>
      <c r="AU38" s="700">
        <v>35606</v>
      </c>
      <c r="AV38" s="700">
        <v>36358</v>
      </c>
      <c r="AW38" s="700">
        <v>39072</v>
      </c>
      <c r="AX38" s="700">
        <v>37564</v>
      </c>
      <c r="AY38" s="700">
        <v>37156</v>
      </c>
      <c r="AZ38" s="700">
        <v>36192</v>
      </c>
      <c r="BA38" s="700">
        <v>38021</v>
      </c>
      <c r="BB38" s="700">
        <v>36956</v>
      </c>
      <c r="BC38" s="700">
        <v>34504.393618000002</v>
      </c>
      <c r="BD38" s="700">
        <v>33112</v>
      </c>
      <c r="BE38" s="700">
        <v>34392</v>
      </c>
      <c r="BF38" s="700">
        <v>34810</v>
      </c>
    </row>
    <row r="39" spans="1:58" ht="15.75" hidden="1" customHeight="1" outlineLevel="1" x14ac:dyDescent="0.25">
      <c r="A39" s="705" t="s">
        <v>68</v>
      </c>
      <c r="B39" s="706" t="s">
        <v>191</v>
      </c>
      <c r="C39" s="708">
        <v>1000</v>
      </c>
      <c r="D39" s="708">
        <v>1000</v>
      </c>
      <c r="E39" s="708">
        <v>1000</v>
      </c>
      <c r="F39" s="708">
        <v>1250</v>
      </c>
      <c r="G39" s="708">
        <v>1250</v>
      </c>
      <c r="H39" s="708">
        <v>1250</v>
      </c>
      <c r="I39" s="708">
        <v>1250</v>
      </c>
      <c r="J39" s="708">
        <v>1250</v>
      </c>
      <c r="K39" s="708">
        <v>1250</v>
      </c>
      <c r="L39" s="708">
        <v>1250</v>
      </c>
      <c r="M39" s="708">
        <v>1250</v>
      </c>
      <c r="N39" s="708">
        <v>1250</v>
      </c>
      <c r="O39" s="708">
        <v>1250</v>
      </c>
      <c r="P39" s="708">
        <v>1250</v>
      </c>
      <c r="Q39" s="708">
        <v>1250</v>
      </c>
      <c r="R39" s="708">
        <v>1250</v>
      </c>
      <c r="S39" s="708">
        <v>1250</v>
      </c>
      <c r="T39" s="708">
        <v>1250</v>
      </c>
      <c r="U39" s="708">
        <v>1250</v>
      </c>
      <c r="V39" s="708">
        <v>1250</v>
      </c>
      <c r="W39" s="708">
        <v>1250</v>
      </c>
      <c r="X39" s="708">
        <v>1250</v>
      </c>
      <c r="Y39" s="708">
        <v>1250</v>
      </c>
      <c r="Z39" s="708">
        <v>1250</v>
      </c>
      <c r="AA39" s="708">
        <v>1250</v>
      </c>
      <c r="AB39" s="708">
        <v>1250</v>
      </c>
      <c r="AC39" s="708">
        <v>1250</v>
      </c>
      <c r="AD39" s="708">
        <v>1250</v>
      </c>
      <c r="AE39" s="708">
        <v>1250</v>
      </c>
      <c r="AF39" s="708">
        <v>1250</v>
      </c>
      <c r="AG39" s="708">
        <v>1250</v>
      </c>
      <c r="AH39" s="708">
        <v>1250</v>
      </c>
      <c r="AI39" s="708">
        <v>1250</v>
      </c>
      <c r="AJ39" s="708">
        <v>1250</v>
      </c>
      <c r="AK39" s="708">
        <v>1250</v>
      </c>
      <c r="AL39" s="708">
        <v>1250</v>
      </c>
      <c r="AM39" s="708">
        <v>1250</v>
      </c>
      <c r="AN39" s="708">
        <v>1250</v>
      </c>
      <c r="AO39" s="708">
        <v>1250</v>
      </c>
      <c r="AP39" s="708">
        <v>1250</v>
      </c>
      <c r="AQ39" s="708">
        <v>1250</v>
      </c>
      <c r="AR39" s="708">
        <v>1250</v>
      </c>
      <c r="AS39" s="708">
        <v>1250</v>
      </c>
      <c r="AT39" s="708">
        <v>1250</v>
      </c>
      <c r="AU39" s="708">
        <v>1250</v>
      </c>
      <c r="AV39" s="708">
        <v>1250</v>
      </c>
      <c r="AW39" s="708">
        <v>1250</v>
      </c>
      <c r="AX39" s="708"/>
      <c r="AY39" s="708"/>
      <c r="AZ39" s="708">
        <v>1250</v>
      </c>
      <c r="BA39" s="708"/>
      <c r="BB39" s="708"/>
      <c r="BC39" s="708"/>
      <c r="BD39" s="708"/>
      <c r="BE39" s="708"/>
      <c r="BF39" s="708"/>
    </row>
    <row r="40" spans="1:58" ht="15.75" hidden="1" customHeight="1" outlineLevel="1" x14ac:dyDescent="0.25">
      <c r="A40" s="705" t="s">
        <v>747</v>
      </c>
      <c r="B40" s="706" t="s">
        <v>748</v>
      </c>
      <c r="C40" s="708">
        <v>10493</v>
      </c>
      <c r="D40" s="708">
        <v>10493.245999999999</v>
      </c>
      <c r="E40" s="708">
        <v>10493.245999999999</v>
      </c>
      <c r="F40" s="708">
        <v>15324.37</v>
      </c>
      <c r="G40" s="708">
        <v>15324.37</v>
      </c>
      <c r="H40" s="708">
        <v>15324.37</v>
      </c>
      <c r="I40" s="708">
        <v>15324.37</v>
      </c>
      <c r="J40" s="708">
        <v>15381.522000000001</v>
      </c>
      <c r="K40" s="708">
        <v>15381.412</v>
      </c>
      <c r="L40" s="708">
        <v>16217.73</v>
      </c>
      <c r="M40" s="708">
        <v>16217.619999999999</v>
      </c>
      <c r="N40" s="708">
        <v>16217.620999999999</v>
      </c>
      <c r="O40" s="708">
        <v>16218</v>
      </c>
      <c r="P40" s="708">
        <v>18584</v>
      </c>
      <c r="Q40" s="708">
        <v>18584</v>
      </c>
      <c r="R40" s="708">
        <v>18584</v>
      </c>
      <c r="S40" s="708">
        <v>18584</v>
      </c>
      <c r="T40" s="708">
        <v>20015</v>
      </c>
      <c r="U40" s="708">
        <v>20015</v>
      </c>
      <c r="V40" s="708">
        <v>20015</v>
      </c>
      <c r="W40" s="708">
        <v>20015.004000000001</v>
      </c>
      <c r="X40" s="708">
        <v>22040</v>
      </c>
      <c r="Y40" s="708">
        <v>22040</v>
      </c>
      <c r="Z40" s="708">
        <v>22040</v>
      </c>
      <c r="AA40" s="708">
        <v>22040</v>
      </c>
      <c r="AB40" s="708">
        <v>24002</v>
      </c>
      <c r="AC40" s="708">
        <v>24002</v>
      </c>
      <c r="AD40" s="708">
        <v>24002</v>
      </c>
      <c r="AE40" s="708">
        <v>24002</v>
      </c>
      <c r="AF40" s="708">
        <v>26573.4</v>
      </c>
      <c r="AG40" s="708">
        <v>26573</v>
      </c>
      <c r="AH40" s="708">
        <v>27823.4</v>
      </c>
      <c r="AI40" s="708">
        <v>27823</v>
      </c>
      <c r="AJ40" s="708">
        <v>30711</v>
      </c>
      <c r="AK40" s="708">
        <v>30712</v>
      </c>
      <c r="AL40" s="708">
        <v>30712</v>
      </c>
      <c r="AM40" s="708">
        <v>30712</v>
      </c>
      <c r="AN40" s="708">
        <v>32798</v>
      </c>
      <c r="AO40" s="708">
        <v>32797</v>
      </c>
      <c r="AP40" s="708">
        <v>32797</v>
      </c>
      <c r="AQ40" s="708">
        <v>32797</v>
      </c>
      <c r="AR40" s="708">
        <v>32268</v>
      </c>
      <c r="AS40" s="708">
        <v>32268</v>
      </c>
      <c r="AT40" s="708">
        <v>32267</v>
      </c>
      <c r="AU40" s="708">
        <v>32267</v>
      </c>
      <c r="AV40" s="708">
        <v>32267</v>
      </c>
      <c r="AW40" s="708">
        <v>32158</v>
      </c>
      <c r="AX40" s="708"/>
      <c r="AY40" s="708"/>
      <c r="AZ40" s="708">
        <v>29214</v>
      </c>
      <c r="BA40" s="708"/>
      <c r="BB40" s="708"/>
      <c r="BC40" s="708"/>
      <c r="BD40" s="708"/>
      <c r="BE40" s="708"/>
      <c r="BF40" s="708"/>
    </row>
    <row r="41" spans="1:58" ht="15.75" hidden="1" customHeight="1" outlineLevel="1" x14ac:dyDescent="0.25">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v>1070</v>
      </c>
      <c r="P41" s="708">
        <v>1070</v>
      </c>
      <c r="Q41" s="708">
        <v>1070</v>
      </c>
      <c r="R41" s="708">
        <v>1070</v>
      </c>
      <c r="S41" s="708">
        <v>1070</v>
      </c>
      <c r="T41" s="708">
        <v>1070</v>
      </c>
      <c r="U41" s="708">
        <v>1070</v>
      </c>
      <c r="V41" s="708">
        <v>1070</v>
      </c>
      <c r="W41" s="708">
        <v>1070</v>
      </c>
      <c r="X41" s="708">
        <v>1070</v>
      </c>
      <c r="Y41" s="708">
        <v>1070</v>
      </c>
      <c r="Z41" s="708">
        <v>1070</v>
      </c>
      <c r="AA41" s="708">
        <v>1070</v>
      </c>
      <c r="AB41" s="708">
        <v>1070</v>
      </c>
      <c r="AC41" s="708">
        <v>1070</v>
      </c>
      <c r="AD41" s="708">
        <v>1070</v>
      </c>
      <c r="AE41" s="708">
        <v>1070</v>
      </c>
      <c r="AF41" s="708">
        <v>1070</v>
      </c>
      <c r="AG41" s="708">
        <v>1070</v>
      </c>
      <c r="AH41" s="708">
        <v>1070</v>
      </c>
      <c r="AI41" s="708">
        <v>1070</v>
      </c>
      <c r="AJ41" s="708">
        <v>1070</v>
      </c>
      <c r="AK41" s="708">
        <v>1070</v>
      </c>
      <c r="AL41" s="708">
        <v>1070</v>
      </c>
      <c r="AM41" s="708">
        <v>1070</v>
      </c>
      <c r="AN41" s="708">
        <v>1070</v>
      </c>
      <c r="AO41" s="708">
        <v>1070</v>
      </c>
      <c r="AP41" s="708">
        <v>1070</v>
      </c>
      <c r="AQ41" s="708">
        <v>1070</v>
      </c>
      <c r="AR41" s="708">
        <v>1070</v>
      </c>
      <c r="AS41" s="708">
        <v>1070</v>
      </c>
      <c r="AT41" s="712">
        <v>1070</v>
      </c>
      <c r="AU41" s="708">
        <v>1070</v>
      </c>
      <c r="AV41" s="708">
        <v>1070</v>
      </c>
      <c r="AW41" s="708">
        <v>1070</v>
      </c>
      <c r="AX41" s="708"/>
      <c r="AY41" s="708"/>
      <c r="AZ41" s="708">
        <v>1070</v>
      </c>
      <c r="BA41" s="708"/>
      <c r="BB41" s="708"/>
      <c r="BC41" s="708"/>
      <c r="BD41" s="708"/>
      <c r="BE41" s="708"/>
      <c r="BF41" s="708"/>
    </row>
    <row r="42" spans="1:58" ht="15.75" hidden="1" customHeight="1" outlineLevel="1" x14ac:dyDescent="0.25">
      <c r="A42" s="705" t="s">
        <v>751</v>
      </c>
      <c r="B42" s="706" t="s">
        <v>752</v>
      </c>
      <c r="C42" s="708">
        <v>0</v>
      </c>
      <c r="D42" s="708">
        <v>0</v>
      </c>
      <c r="E42" s="708">
        <v>0</v>
      </c>
      <c r="F42" s="708">
        <v>0</v>
      </c>
      <c r="G42" s="708">
        <v>0</v>
      </c>
      <c r="H42" s="708">
        <v>0</v>
      </c>
      <c r="I42" s="708">
        <v>0</v>
      </c>
      <c r="J42" s="708">
        <v>0</v>
      </c>
      <c r="K42" s="708">
        <v>0</v>
      </c>
      <c r="L42" s="708">
        <v>0</v>
      </c>
      <c r="M42" s="708">
        <v>0</v>
      </c>
      <c r="N42" s="708">
        <v>0</v>
      </c>
      <c r="O42" s="708">
        <v>0</v>
      </c>
      <c r="P42" s="708">
        <v>0</v>
      </c>
      <c r="Q42" s="708">
        <v>0</v>
      </c>
      <c r="R42" s="708">
        <v>0</v>
      </c>
      <c r="S42" s="708">
        <v>0</v>
      </c>
      <c r="T42" s="708">
        <v>0</v>
      </c>
      <c r="U42" s="708">
        <v>0</v>
      </c>
      <c r="V42" s="708">
        <v>0</v>
      </c>
      <c r="W42" s="708">
        <v>0</v>
      </c>
      <c r="X42" s="708">
        <v>-51</v>
      </c>
      <c r="Y42" s="708">
        <v>-47</v>
      </c>
      <c r="Z42" s="708">
        <v>-85</v>
      </c>
      <c r="AA42" s="708">
        <v>4</v>
      </c>
      <c r="AB42" s="708">
        <v>-189.26400000000001</v>
      </c>
      <c r="AC42" s="708">
        <v>-199</v>
      </c>
      <c r="AD42" s="708">
        <v>74.5</v>
      </c>
      <c r="AE42" s="708">
        <v>217.65</v>
      </c>
      <c r="AF42" s="708">
        <v>-94.7</v>
      </c>
      <c r="AG42" s="708">
        <v>-117</v>
      </c>
      <c r="AH42" s="708">
        <v>-442.1</v>
      </c>
      <c r="AI42" s="708">
        <v>-228</v>
      </c>
      <c r="AJ42" s="708">
        <v>-59</v>
      </c>
      <c r="AK42" s="708">
        <v>69</v>
      </c>
      <c r="AL42" s="708">
        <v>182</v>
      </c>
      <c r="AM42" s="708">
        <v>217</v>
      </c>
      <c r="AN42" s="708">
        <v>163</v>
      </c>
      <c r="AO42" s="708">
        <v>155</v>
      </c>
      <c r="AP42" s="708">
        <v>443</v>
      </c>
      <c r="AQ42" s="708">
        <v>303</v>
      </c>
      <c r="AR42" s="708">
        <v>525</v>
      </c>
      <c r="AS42" s="708">
        <v>655</v>
      </c>
      <c r="AT42" s="712">
        <v>339</v>
      </c>
      <c r="AU42" s="708">
        <v>240</v>
      </c>
      <c r="AV42" s="708">
        <v>905</v>
      </c>
      <c r="AW42" s="708">
        <v>998</v>
      </c>
      <c r="AX42" s="708"/>
      <c r="AY42" s="708"/>
      <c r="AZ42" s="708">
        <v>477</v>
      </c>
      <c r="BA42" s="708"/>
      <c r="BB42" s="708"/>
      <c r="BC42" s="708"/>
      <c r="BD42" s="708"/>
      <c r="BE42" s="708"/>
      <c r="BF42" s="708"/>
    </row>
    <row r="43" spans="1:58" ht="15.75" hidden="1" customHeight="1" outlineLevel="1" x14ac:dyDescent="0.25">
      <c r="A43" s="705" t="s">
        <v>753</v>
      </c>
      <c r="B43" s="706" t="s">
        <v>754</v>
      </c>
      <c r="C43" s="708">
        <v>0</v>
      </c>
      <c r="D43" s="708">
        <v>0</v>
      </c>
      <c r="E43" s="708">
        <v>0</v>
      </c>
      <c r="F43" s="708">
        <v>0</v>
      </c>
      <c r="G43" s="708">
        <v>1432.152</v>
      </c>
      <c r="H43" s="708">
        <v>57</v>
      </c>
      <c r="I43" s="708">
        <v>57.152000000000001</v>
      </c>
      <c r="J43" s="708">
        <v>0</v>
      </c>
      <c r="K43" s="708">
        <v>1936.2090000000001</v>
      </c>
      <c r="L43" s="708">
        <v>0</v>
      </c>
      <c r="M43" s="708">
        <v>0</v>
      </c>
      <c r="N43" s="708">
        <v>0</v>
      </c>
      <c r="O43" s="708">
        <v>2453</v>
      </c>
      <c r="P43" s="708">
        <v>88.5</v>
      </c>
      <c r="Q43" s="708">
        <v>88.5</v>
      </c>
      <c r="R43" s="708">
        <v>-225</v>
      </c>
      <c r="S43" s="708">
        <v>1431</v>
      </c>
      <c r="T43" s="708">
        <v>0</v>
      </c>
      <c r="U43" s="708">
        <v>0</v>
      </c>
      <c r="V43" s="708">
        <v>-271</v>
      </c>
      <c r="W43" s="708">
        <v>-271.24</v>
      </c>
      <c r="X43" s="708">
        <v>0</v>
      </c>
      <c r="Y43" s="708">
        <v>1004</v>
      </c>
      <c r="Z43" s="708">
        <v>1004</v>
      </c>
      <c r="AA43" s="708">
        <v>1443</v>
      </c>
      <c r="AB43" s="708">
        <v>1250</v>
      </c>
      <c r="AC43" s="708">
        <v>1250</v>
      </c>
      <c r="AD43" s="708">
        <v>1250</v>
      </c>
      <c r="AE43" s="708">
        <v>2745</v>
      </c>
      <c r="AF43" s="708">
        <v>0</v>
      </c>
      <c r="AG43" s="708">
        <v>1151</v>
      </c>
      <c r="AH43" s="708">
        <v>1589</v>
      </c>
      <c r="AI43" s="708">
        <v>1589</v>
      </c>
      <c r="AJ43" s="708">
        <v>0</v>
      </c>
      <c r="AK43" s="708">
        <v>1118</v>
      </c>
      <c r="AL43" s="708">
        <v>1822</v>
      </c>
      <c r="AM43" s="708">
        <v>1939</v>
      </c>
      <c r="AN43" s="708">
        <v>117</v>
      </c>
      <c r="AO43" s="708">
        <v>1436</v>
      </c>
      <c r="AP43" s="708">
        <v>1944</v>
      </c>
      <c r="AQ43" s="708">
        <v>1744</v>
      </c>
      <c r="AR43" s="708">
        <v>2415</v>
      </c>
      <c r="AS43" s="708">
        <v>3482</v>
      </c>
      <c r="AT43" s="712">
        <v>5391</v>
      </c>
      <c r="AU43" s="708">
        <v>2598</v>
      </c>
      <c r="AV43" s="708">
        <v>2598</v>
      </c>
      <c r="AW43" s="708">
        <v>5500</v>
      </c>
      <c r="AX43" s="708"/>
      <c r="AY43" s="708"/>
      <c r="AZ43" s="708">
        <v>5500</v>
      </c>
      <c r="BA43" s="708"/>
      <c r="BB43" s="708"/>
      <c r="BC43" s="708"/>
      <c r="BD43" s="708"/>
      <c r="BE43" s="708"/>
      <c r="BF43" s="708"/>
    </row>
    <row r="44" spans="1:58" ht="15.75" hidden="1" customHeight="1" outlineLevel="1" x14ac:dyDescent="0.25">
      <c r="A44" s="705" t="s">
        <v>53</v>
      </c>
      <c r="B44" s="706" t="s">
        <v>176</v>
      </c>
      <c r="C44" s="708">
        <v>-1236.537</v>
      </c>
      <c r="D44" s="708">
        <v>-1228.143</v>
      </c>
      <c r="E44" s="708">
        <v>-1272.76</v>
      </c>
      <c r="F44" s="708">
        <v>-1268.78</v>
      </c>
      <c r="G44" s="708">
        <v>-1313.72</v>
      </c>
      <c r="H44" s="708">
        <v>-1320.838</v>
      </c>
      <c r="I44" s="708">
        <v>-1337.963</v>
      </c>
      <c r="J44" s="708">
        <v>-1528.2670000000001</v>
      </c>
      <c r="K44" s="708">
        <v>-1511.973</v>
      </c>
      <c r="L44" s="708">
        <v>-1508.739</v>
      </c>
      <c r="M44" s="708">
        <v>-1508</v>
      </c>
      <c r="N44" s="708">
        <v>-1523</v>
      </c>
      <c r="O44" s="708">
        <v>-1525</v>
      </c>
      <c r="P44" s="708">
        <v>-1502</v>
      </c>
      <c r="Q44" s="708">
        <v>-1536</v>
      </c>
      <c r="R44" s="708">
        <v>-1681</v>
      </c>
      <c r="S44" s="708">
        <v>-1665</v>
      </c>
      <c r="T44" s="708">
        <v>-1669</v>
      </c>
      <c r="U44" s="708">
        <v>-1659</v>
      </c>
      <c r="V44" s="708">
        <v>-1944</v>
      </c>
      <c r="W44" s="708">
        <v>-1897.135</v>
      </c>
      <c r="X44" s="708">
        <v>-1637.4080000000001</v>
      </c>
      <c r="Y44" s="708">
        <v>-1637.5130000000001</v>
      </c>
      <c r="Z44" s="708">
        <v>-2636</v>
      </c>
      <c r="AA44" s="708">
        <v>-2543</v>
      </c>
      <c r="AB44" s="708">
        <v>-2497.3739999999998</v>
      </c>
      <c r="AC44" s="708">
        <v>-2436</v>
      </c>
      <c r="AD44" s="708">
        <v>-2526</v>
      </c>
      <c r="AE44" s="708">
        <v>-2633</v>
      </c>
      <c r="AF44" s="708">
        <v>-2568</v>
      </c>
      <c r="AG44" s="708">
        <v>-2529</v>
      </c>
      <c r="AH44" s="708">
        <v>-2564.6</v>
      </c>
      <c r="AI44" s="708">
        <v>-2483</v>
      </c>
      <c r="AJ44" s="708">
        <v>-2420</v>
      </c>
      <c r="AK44" s="708">
        <v>-2367</v>
      </c>
      <c r="AL44" s="708">
        <v>-2380</v>
      </c>
      <c r="AM44" s="708">
        <v>-2308</v>
      </c>
      <c r="AN44" s="708">
        <v>-2272</v>
      </c>
      <c r="AO44" s="708">
        <v>-2251</v>
      </c>
      <c r="AP44" s="708">
        <v>-2374</v>
      </c>
      <c r="AQ44" s="708">
        <v>-2331</v>
      </c>
      <c r="AR44" s="708">
        <v>-2316</v>
      </c>
      <c r="AS44" s="708">
        <v>-2302</v>
      </c>
      <c r="AT44" s="712">
        <v>-2411</v>
      </c>
      <c r="AU44" s="708">
        <v>-2370</v>
      </c>
      <c r="AV44" s="708">
        <v>-2259</v>
      </c>
      <c r="AW44" s="708">
        <v>-2302</v>
      </c>
      <c r="AX44" s="708"/>
      <c r="AY44" s="708"/>
      <c r="AZ44" s="708">
        <v>-1953</v>
      </c>
      <c r="BA44" s="708"/>
      <c r="BB44" s="708"/>
      <c r="BC44" s="708"/>
      <c r="BD44" s="708"/>
      <c r="BE44" s="708"/>
      <c r="BF44" s="708"/>
    </row>
    <row r="45" spans="1:58" s="719" customFormat="1" ht="15.75" hidden="1" customHeight="1" outlineLevel="1" x14ac:dyDescent="0.25">
      <c r="A45" s="715" t="s">
        <v>801</v>
      </c>
      <c r="B45" s="716" t="s">
        <v>802</v>
      </c>
      <c r="C45" s="717">
        <v>0</v>
      </c>
      <c r="D45" s="717">
        <v>0</v>
      </c>
      <c r="E45" s="717">
        <v>0</v>
      </c>
      <c r="F45" s="717">
        <v>0</v>
      </c>
      <c r="G45" s="717">
        <v>0</v>
      </c>
      <c r="H45" s="717">
        <v>0</v>
      </c>
      <c r="I45" s="717">
        <v>0</v>
      </c>
      <c r="J45" s="717">
        <v>0</v>
      </c>
      <c r="K45" s="717">
        <v>0</v>
      </c>
      <c r="L45" s="717">
        <v>0</v>
      </c>
      <c r="M45" s="717">
        <v>0</v>
      </c>
      <c r="N45" s="717">
        <v>0</v>
      </c>
      <c r="O45" s="717">
        <v>-8</v>
      </c>
      <c r="P45" s="717">
        <v>-8</v>
      </c>
      <c r="Q45" s="717">
        <v>-8</v>
      </c>
      <c r="R45" s="717">
        <v>-8</v>
      </c>
      <c r="S45" s="717">
        <v>-8</v>
      </c>
      <c r="T45" s="717">
        <v>-8</v>
      </c>
      <c r="U45" s="717">
        <v>-8</v>
      </c>
      <c r="V45" s="717">
        <v>-8</v>
      </c>
      <c r="W45" s="717">
        <v>-8</v>
      </c>
      <c r="X45" s="717">
        <v>-8</v>
      </c>
      <c r="Y45" s="717">
        <v>-8</v>
      </c>
      <c r="Z45" s="717">
        <v>-871</v>
      </c>
      <c r="AA45" s="717">
        <v>-871</v>
      </c>
      <c r="AB45" s="717">
        <v>-871</v>
      </c>
      <c r="AC45" s="717">
        <v>-871</v>
      </c>
      <c r="AD45" s="717">
        <v>-871</v>
      </c>
      <c r="AE45" s="717">
        <v>-871</v>
      </c>
      <c r="AF45" s="717">
        <v>-871</v>
      </c>
      <c r="AG45" s="717">
        <v>-871</v>
      </c>
      <c r="AH45" s="717">
        <v>-871</v>
      </c>
      <c r="AI45" s="717">
        <v>-871</v>
      </c>
      <c r="AJ45" s="717">
        <v>-871</v>
      </c>
      <c r="AK45" s="717">
        <v>-871</v>
      </c>
      <c r="AL45" s="717">
        <v>-871</v>
      </c>
      <c r="AM45" s="717">
        <v>-871</v>
      </c>
      <c r="AN45" s="717">
        <v>-871</v>
      </c>
      <c r="AO45" s="717">
        <v>-871</v>
      </c>
      <c r="AP45" s="717">
        <v>-871</v>
      </c>
      <c r="AQ45" s="717">
        <v>-871</v>
      </c>
      <c r="AR45" s="717">
        <v>-871</v>
      </c>
      <c r="AS45" s="717">
        <v>-871</v>
      </c>
      <c r="AT45" s="718">
        <v>-871</v>
      </c>
      <c r="AU45" s="717">
        <v>-871</v>
      </c>
      <c r="AV45" s="717">
        <v>-755</v>
      </c>
      <c r="AW45" s="717">
        <v>-755</v>
      </c>
      <c r="AX45" s="717"/>
      <c r="AY45" s="717"/>
      <c r="AZ45" s="717">
        <v>-755</v>
      </c>
      <c r="BA45" s="717"/>
      <c r="BB45" s="717"/>
      <c r="BC45" s="717"/>
      <c r="BD45" s="717"/>
      <c r="BE45" s="717"/>
      <c r="BF45" s="717"/>
    </row>
    <row r="46" spans="1:58" ht="15.75" hidden="1" customHeight="1" outlineLevel="1" x14ac:dyDescent="0.25">
      <c r="A46" s="705" t="s">
        <v>803</v>
      </c>
      <c r="B46" s="706" t="s">
        <v>804</v>
      </c>
      <c r="C46" s="708">
        <v>-49.375</v>
      </c>
      <c r="D46" s="708">
        <v>-26.577999999999999</v>
      </c>
      <c r="E46" s="708">
        <v>-52.814</v>
      </c>
      <c r="F46" s="708">
        <v>-52.555</v>
      </c>
      <c r="G46" s="708">
        <v>-63.805999999999997</v>
      </c>
      <c r="H46" s="708">
        <v>-61.335000000000001</v>
      </c>
      <c r="I46" s="708">
        <v>-78.510999999999996</v>
      </c>
      <c r="J46" s="708">
        <v>-65.935000000000002</v>
      </c>
      <c r="K46" s="708">
        <v>-89.102000000000004</v>
      </c>
      <c r="L46" s="708">
        <v>-70.748999999999995</v>
      </c>
      <c r="M46" s="708">
        <v>-109</v>
      </c>
      <c r="N46" s="708">
        <v>-128</v>
      </c>
      <c r="O46" s="708">
        <v>-78.697000000000003</v>
      </c>
      <c r="P46" s="708">
        <v>-96</v>
      </c>
      <c r="Q46" s="708">
        <v>-89.4</v>
      </c>
      <c r="R46" s="708">
        <v>-73</v>
      </c>
      <c r="S46" s="708">
        <v>-101.75399999999999</v>
      </c>
      <c r="T46" s="708">
        <v>-215</v>
      </c>
      <c r="U46" s="708">
        <v>-196.4</v>
      </c>
      <c r="V46" s="708">
        <v>-140</v>
      </c>
      <c r="W46" s="708">
        <v>-127.30800000000001</v>
      </c>
      <c r="X46" s="708">
        <v>-9</v>
      </c>
      <c r="Y46" s="708">
        <v>-12</v>
      </c>
      <c r="Z46" s="708">
        <v>-35</v>
      </c>
      <c r="AA46" s="708">
        <v>-40</v>
      </c>
      <c r="AB46" s="708">
        <v>-40.299999999999997</v>
      </c>
      <c r="AC46" s="708">
        <v>-55.93</v>
      </c>
      <c r="AD46" s="708">
        <v>-14.399999999999999</v>
      </c>
      <c r="AE46" s="708">
        <v>-122</v>
      </c>
      <c r="AF46" s="708">
        <v>-191</v>
      </c>
      <c r="AG46" s="708">
        <v>-121</v>
      </c>
      <c r="AH46" s="708">
        <v>11</v>
      </c>
      <c r="AI46" s="708">
        <v>-9</v>
      </c>
      <c r="AJ46" s="708">
        <v>8</v>
      </c>
      <c r="AK46" s="708">
        <v>-54</v>
      </c>
      <c r="AL46" s="708">
        <v>12</v>
      </c>
      <c r="AM46" s="708">
        <v>49</v>
      </c>
      <c r="AN46" s="708">
        <v>24</v>
      </c>
      <c r="AO46" s="708">
        <v>50</v>
      </c>
      <c r="AP46" s="708">
        <v>-60</v>
      </c>
      <c r="AQ46" s="708">
        <v>-184</v>
      </c>
      <c r="AR46" s="708">
        <v>-217</v>
      </c>
      <c r="AS46" s="708">
        <v>-271</v>
      </c>
      <c r="AT46" s="712">
        <v>700</v>
      </c>
      <c r="AU46" s="708">
        <v>551</v>
      </c>
      <c r="AV46" s="708">
        <v>527</v>
      </c>
      <c r="AW46" s="708">
        <v>398</v>
      </c>
      <c r="AX46" s="708"/>
      <c r="AY46" s="708"/>
      <c r="AZ46" s="708">
        <v>634</v>
      </c>
      <c r="BA46" s="708"/>
      <c r="BB46" s="708"/>
      <c r="BC46" s="708"/>
      <c r="BD46" s="708"/>
      <c r="BE46" s="708"/>
      <c r="BF46" s="708"/>
    </row>
    <row r="47" spans="1:58" ht="15.75" hidden="1" customHeight="1" outlineLevel="1" x14ac:dyDescent="0.25">
      <c r="A47" s="705" t="s">
        <v>763</v>
      </c>
      <c r="B47" s="706" t="s">
        <v>805</v>
      </c>
      <c r="C47" s="708">
        <v>-485.45400000000001</v>
      </c>
      <c r="D47" s="708">
        <v>-450.54</v>
      </c>
      <c r="E47" s="708">
        <v>-427.5</v>
      </c>
      <c r="F47" s="708">
        <v>-567.52200000000005</v>
      </c>
      <c r="G47" s="708">
        <v>-657.26099999999997</v>
      </c>
      <c r="H47" s="708">
        <v>-676.81500000000005</v>
      </c>
      <c r="I47" s="708">
        <v>-657.37</v>
      </c>
      <c r="J47" s="708">
        <v>-657.57799999999997</v>
      </c>
      <c r="K47" s="708">
        <v>-655</v>
      </c>
      <c r="L47" s="708">
        <v>-652</v>
      </c>
      <c r="M47" s="708">
        <v>-658</v>
      </c>
      <c r="N47" s="708">
        <v>-662</v>
      </c>
      <c r="O47" s="708">
        <v>-670.27</v>
      </c>
      <c r="P47" s="708">
        <v>-641</v>
      </c>
      <c r="Q47" s="708">
        <v>-644</v>
      </c>
      <c r="R47" s="708">
        <v>-580</v>
      </c>
      <c r="S47" s="708">
        <v>-603</v>
      </c>
      <c r="T47" s="708">
        <v>-598</v>
      </c>
      <c r="U47" s="708">
        <v>-686</v>
      </c>
      <c r="V47" s="708">
        <v>-633</v>
      </c>
      <c r="W47" s="708">
        <v>-642.95699999999999</v>
      </c>
      <c r="X47" s="708">
        <v>-1089</v>
      </c>
      <c r="Y47" s="708">
        <v>-1049.6859999999999</v>
      </c>
      <c r="Z47" s="708">
        <v>-49</v>
      </c>
      <c r="AA47" s="708">
        <v>-40</v>
      </c>
      <c r="AB47" s="708">
        <v>-39.527000000000001</v>
      </c>
      <c r="AC47" s="708">
        <v>-22.65</v>
      </c>
      <c r="AD47" s="708">
        <v>-285.49999999999994</v>
      </c>
      <c r="AE47" s="708">
        <v>-191</v>
      </c>
      <c r="AF47" s="708">
        <v>-60</v>
      </c>
      <c r="AG47" s="708">
        <v>-67</v>
      </c>
      <c r="AH47" s="708">
        <v>-63.600000000000009</v>
      </c>
      <c r="AI47" s="708">
        <v>-47</v>
      </c>
      <c r="AJ47" s="708">
        <v>-63</v>
      </c>
      <c r="AK47" s="708">
        <v>-69</v>
      </c>
      <c r="AL47" s="708">
        <v>-71</v>
      </c>
      <c r="AM47" s="708">
        <v>0</v>
      </c>
      <c r="AN47" s="708">
        <v>0</v>
      </c>
      <c r="AO47" s="708">
        <v>0</v>
      </c>
      <c r="AP47" s="708">
        <v>0</v>
      </c>
      <c r="AQ47" s="708">
        <v>0</v>
      </c>
      <c r="AR47" s="708">
        <v>0</v>
      </c>
      <c r="AS47" s="708">
        <v>0</v>
      </c>
      <c r="AT47" s="712">
        <v>0</v>
      </c>
      <c r="AU47" s="708">
        <v>0</v>
      </c>
      <c r="AV47" s="708">
        <v>0</v>
      </c>
      <c r="AW47" s="708">
        <v>0</v>
      </c>
      <c r="AX47" s="708"/>
      <c r="AY47" s="708"/>
      <c r="AZ47" s="708">
        <v>0</v>
      </c>
      <c r="BA47" s="708"/>
      <c r="BB47" s="708"/>
      <c r="BC47" s="708"/>
      <c r="BD47" s="708"/>
      <c r="BE47" s="708"/>
      <c r="BF47" s="708"/>
    </row>
    <row r="48" spans="1:58" s="704" customFormat="1" ht="15.75" customHeight="1" collapsed="1" x14ac:dyDescent="0.25">
      <c r="A48" s="720" t="s">
        <v>766</v>
      </c>
      <c r="B48" s="721" t="s">
        <v>806</v>
      </c>
      <c r="C48" s="700">
        <v>1115.2460000000001</v>
      </c>
      <c r="D48" s="700">
        <v>1150.1600000000001</v>
      </c>
      <c r="E48" s="700">
        <v>1195.4000000000001</v>
      </c>
      <c r="F48" s="700">
        <v>1059.1410000000001</v>
      </c>
      <c r="G48" s="700">
        <v>969.63400000000001</v>
      </c>
      <c r="H48" s="700">
        <v>958.49499999999989</v>
      </c>
      <c r="I48" s="700">
        <v>977.06200000000001</v>
      </c>
      <c r="J48" s="700">
        <v>967.41800000000012</v>
      </c>
      <c r="K48" s="700">
        <v>974.42000000000007</v>
      </c>
      <c r="L48" s="700">
        <v>1000.4570000000001</v>
      </c>
      <c r="M48" s="700">
        <v>992.91100000000006</v>
      </c>
      <c r="N48" s="700">
        <v>990</v>
      </c>
      <c r="O48" s="700">
        <v>985.73</v>
      </c>
      <c r="P48" s="700">
        <v>1002</v>
      </c>
      <c r="Q48" s="700">
        <v>986</v>
      </c>
      <c r="R48" s="700">
        <v>1087</v>
      </c>
      <c r="S48" s="700">
        <v>1037</v>
      </c>
      <c r="T48" s="700">
        <v>1050</v>
      </c>
      <c r="U48" s="700">
        <v>957</v>
      </c>
      <c r="V48" s="700">
        <v>1023</v>
      </c>
      <c r="W48" s="700">
        <v>1014.5179999999999</v>
      </c>
      <c r="X48" s="700">
        <v>512</v>
      </c>
      <c r="Y48" s="700">
        <v>551</v>
      </c>
      <c r="Z48" s="700">
        <v>2321</v>
      </c>
      <c r="AA48" s="700">
        <v>2383</v>
      </c>
      <c r="AB48" s="700">
        <v>2413.6999999999998</v>
      </c>
      <c r="AC48" s="700">
        <v>2417</v>
      </c>
      <c r="AD48" s="700">
        <v>2428</v>
      </c>
      <c r="AE48" s="700">
        <v>2415</v>
      </c>
      <c r="AF48" s="700">
        <v>2448</v>
      </c>
      <c r="AG48" s="700">
        <v>2431</v>
      </c>
      <c r="AH48" s="700">
        <v>2456.1</v>
      </c>
      <c r="AI48" s="700">
        <v>1530</v>
      </c>
      <c r="AJ48" s="700">
        <v>1534</v>
      </c>
      <c r="AK48" s="700">
        <v>1634</v>
      </c>
      <c r="AL48" s="700">
        <v>1700</v>
      </c>
      <c r="AM48" s="700">
        <v>2700</v>
      </c>
      <c r="AN48" s="700">
        <v>2700</v>
      </c>
      <c r="AO48" s="700">
        <v>2700</v>
      </c>
      <c r="AP48" s="700">
        <v>2700</v>
      </c>
      <c r="AQ48" s="700">
        <v>2700</v>
      </c>
      <c r="AR48" s="700">
        <v>2700</v>
      </c>
      <c r="AS48" s="700">
        <v>2700</v>
      </c>
      <c r="AT48" s="700">
        <v>2700</v>
      </c>
      <c r="AU48" s="700">
        <v>2700</v>
      </c>
      <c r="AV48" s="700">
        <v>2700</v>
      </c>
      <c r="AW48" s="700">
        <v>2700</v>
      </c>
      <c r="AX48" s="700">
        <v>2700</v>
      </c>
      <c r="AY48" s="700">
        <v>2700</v>
      </c>
      <c r="AZ48" s="700">
        <v>2700</v>
      </c>
      <c r="BA48" s="700">
        <v>2700</v>
      </c>
      <c r="BB48" s="700">
        <v>2700</v>
      </c>
      <c r="BC48" s="700">
        <v>2700</v>
      </c>
      <c r="BD48" s="700">
        <v>2700</v>
      </c>
      <c r="BE48" s="700">
        <v>2669</v>
      </c>
      <c r="BF48" s="700">
        <v>2584</v>
      </c>
    </row>
    <row r="49" spans="1:16384" ht="29.25" hidden="1" customHeight="1" outlineLevel="1" x14ac:dyDescent="0.25">
      <c r="A49" s="705" t="s">
        <v>768</v>
      </c>
      <c r="B49" s="706" t="s">
        <v>807</v>
      </c>
      <c r="C49" s="708">
        <v>1600.7</v>
      </c>
      <c r="D49" s="708">
        <v>1600.7</v>
      </c>
      <c r="E49" s="708">
        <v>1600.7</v>
      </c>
      <c r="F49" s="708">
        <v>1600.7</v>
      </c>
      <c r="G49" s="708">
        <v>1600.7</v>
      </c>
      <c r="H49" s="708">
        <v>1600.7</v>
      </c>
      <c r="I49" s="708">
        <v>1600.7</v>
      </c>
      <c r="J49" s="708">
        <v>1600.7</v>
      </c>
      <c r="K49" s="708">
        <v>1600.7</v>
      </c>
      <c r="L49" s="708">
        <v>1600.7</v>
      </c>
      <c r="M49" s="708">
        <v>1600.7</v>
      </c>
      <c r="N49" s="708">
        <v>1601</v>
      </c>
      <c r="O49" s="708">
        <v>1601</v>
      </c>
      <c r="P49" s="708">
        <v>1601</v>
      </c>
      <c r="Q49" s="708">
        <v>1601</v>
      </c>
      <c r="R49" s="708">
        <v>1601</v>
      </c>
      <c r="S49" s="708">
        <v>1601</v>
      </c>
      <c r="T49" s="708">
        <v>1601</v>
      </c>
      <c r="U49" s="708">
        <v>1601</v>
      </c>
      <c r="V49" s="708">
        <v>1601</v>
      </c>
      <c r="W49" s="708">
        <v>1601</v>
      </c>
      <c r="X49" s="708">
        <v>1601</v>
      </c>
      <c r="Y49" s="708">
        <v>1601</v>
      </c>
      <c r="Z49" s="708">
        <v>2395</v>
      </c>
      <c r="AA49" s="708">
        <v>2477</v>
      </c>
      <c r="AB49" s="708">
        <v>2505.9299999999998</v>
      </c>
      <c r="AC49" s="708">
        <v>2469</v>
      </c>
      <c r="AD49" s="708">
        <v>2483</v>
      </c>
      <c r="AE49" s="708">
        <v>2475</v>
      </c>
      <c r="AF49" s="708">
        <v>2512</v>
      </c>
      <c r="AG49" s="708">
        <v>2492</v>
      </c>
      <c r="AH49" s="708">
        <v>2523</v>
      </c>
      <c r="AI49" s="708">
        <v>1601</v>
      </c>
      <c r="AJ49" s="708">
        <v>1601</v>
      </c>
      <c r="AK49" s="708">
        <v>1700</v>
      </c>
      <c r="AL49" s="708">
        <v>1700</v>
      </c>
      <c r="AM49" s="708">
        <v>2700</v>
      </c>
      <c r="AN49" s="708">
        <v>2700</v>
      </c>
      <c r="AO49" s="708">
        <v>2700</v>
      </c>
      <c r="AP49" s="708">
        <v>2700</v>
      </c>
      <c r="AQ49" s="708">
        <v>2700</v>
      </c>
      <c r="AR49" s="708">
        <v>2700</v>
      </c>
      <c r="AS49" s="708">
        <v>2700</v>
      </c>
      <c r="AT49" s="712">
        <v>2700</v>
      </c>
      <c r="AU49" s="708">
        <v>2700</v>
      </c>
      <c r="AV49" s="708">
        <v>2700</v>
      </c>
      <c r="AW49" s="708"/>
      <c r="AX49" s="708"/>
      <c r="AY49" s="708"/>
      <c r="AZ49" s="708">
        <v>2700</v>
      </c>
      <c r="BA49" s="708"/>
      <c r="BB49" s="708"/>
      <c r="BC49" s="708"/>
      <c r="BD49" s="708"/>
      <c r="BE49" s="708"/>
      <c r="BF49" s="708"/>
    </row>
    <row r="50" spans="1:16384" ht="56.25" hidden="1" customHeight="1" outlineLevel="1" x14ac:dyDescent="0.25">
      <c r="A50" s="705" t="s">
        <v>770</v>
      </c>
      <c r="B50" s="706" t="s">
        <v>771</v>
      </c>
      <c r="C50" s="708">
        <v>0</v>
      </c>
      <c r="D50" s="708">
        <v>0</v>
      </c>
      <c r="E50" s="708">
        <v>22.2</v>
      </c>
      <c r="F50" s="708">
        <v>25.963000000000001</v>
      </c>
      <c r="G50" s="708">
        <v>26.195</v>
      </c>
      <c r="H50" s="708">
        <v>34.61</v>
      </c>
      <c r="I50" s="708">
        <v>33.731999999999999</v>
      </c>
      <c r="J50" s="708">
        <v>24.295999999999999</v>
      </c>
      <c r="K50" s="708">
        <v>28.72</v>
      </c>
      <c r="L50" s="708">
        <v>51.756999999999998</v>
      </c>
      <c r="M50" s="708">
        <v>50.5</v>
      </c>
      <c r="N50" s="708">
        <v>51</v>
      </c>
      <c r="O50" s="708">
        <v>55</v>
      </c>
      <c r="P50" s="708">
        <v>42</v>
      </c>
      <c r="Q50" s="708">
        <v>29</v>
      </c>
      <c r="R50" s="708">
        <v>66</v>
      </c>
      <c r="S50" s="708">
        <v>39</v>
      </c>
      <c r="T50" s="708">
        <v>47</v>
      </c>
      <c r="U50" s="708">
        <v>42</v>
      </c>
      <c r="V50" s="708">
        <v>55</v>
      </c>
      <c r="W50" s="708">
        <v>56.475000000000001</v>
      </c>
      <c r="X50" s="727" t="s">
        <v>122</v>
      </c>
      <c r="Y50" s="727" t="s">
        <v>122</v>
      </c>
      <c r="Z50" s="727" t="s">
        <v>122</v>
      </c>
      <c r="AA50" s="727" t="s">
        <v>122</v>
      </c>
      <c r="AB50" s="727" t="s">
        <v>122</v>
      </c>
      <c r="AC50" s="727" t="s">
        <v>122</v>
      </c>
      <c r="AD50" s="727" t="s">
        <v>122</v>
      </c>
      <c r="AE50" s="727" t="s">
        <v>122</v>
      </c>
      <c r="AF50" s="727" t="s">
        <v>122</v>
      </c>
      <c r="AG50" s="727" t="s">
        <v>122</v>
      </c>
      <c r="AH50" s="727" t="s">
        <v>122</v>
      </c>
      <c r="AI50" s="727" t="s">
        <v>122</v>
      </c>
      <c r="AJ50" s="727" t="s">
        <v>122</v>
      </c>
      <c r="AK50" s="727" t="s">
        <v>122</v>
      </c>
      <c r="AL50" s="727" t="s">
        <v>122</v>
      </c>
      <c r="AM50" s="727" t="s">
        <v>122</v>
      </c>
      <c r="AN50" s="727" t="s">
        <v>122</v>
      </c>
      <c r="AO50" s="727" t="s">
        <v>122</v>
      </c>
      <c r="AP50" s="727" t="s">
        <v>122</v>
      </c>
      <c r="AQ50" s="727" t="s">
        <v>122</v>
      </c>
      <c r="AR50" s="727" t="s">
        <v>122</v>
      </c>
      <c r="AS50" s="727" t="s">
        <v>122</v>
      </c>
      <c r="AT50" s="727" t="s">
        <v>122</v>
      </c>
      <c r="AU50" s="727" t="s">
        <v>122</v>
      </c>
      <c r="AV50" s="727" t="s">
        <v>122</v>
      </c>
      <c r="AW50" s="727"/>
      <c r="AX50" s="727"/>
      <c r="AY50" s="727"/>
      <c r="AZ50" s="727" t="s">
        <v>122</v>
      </c>
      <c r="BA50" s="727"/>
      <c r="BB50" s="727"/>
      <c r="BC50" s="727"/>
      <c r="BD50" s="727"/>
      <c r="BE50" s="727"/>
      <c r="BF50" s="727"/>
    </row>
    <row r="51" spans="1:16384" ht="15.75" hidden="1" customHeight="1" outlineLevel="1" x14ac:dyDescent="0.25">
      <c r="A51" s="705" t="s">
        <v>70</v>
      </c>
      <c r="B51" s="706" t="s">
        <v>193</v>
      </c>
      <c r="C51" s="727" t="s">
        <v>122</v>
      </c>
      <c r="D51" s="727" t="s">
        <v>122</v>
      </c>
      <c r="E51" s="727" t="s">
        <v>122</v>
      </c>
      <c r="F51" s="727" t="s">
        <v>122</v>
      </c>
      <c r="G51" s="727" t="s">
        <v>122</v>
      </c>
      <c r="H51" s="727" t="s">
        <v>122</v>
      </c>
      <c r="I51" s="727" t="s">
        <v>122</v>
      </c>
      <c r="J51" s="727" t="s">
        <v>122</v>
      </c>
      <c r="K51" s="727" t="s">
        <v>122</v>
      </c>
      <c r="L51" s="727" t="s">
        <v>122</v>
      </c>
      <c r="M51" s="727" t="s">
        <v>122</v>
      </c>
      <c r="N51" s="727" t="s">
        <v>122</v>
      </c>
      <c r="O51" s="727" t="s">
        <v>122</v>
      </c>
      <c r="P51" s="727" t="s">
        <v>122</v>
      </c>
      <c r="Q51" s="727" t="s">
        <v>122</v>
      </c>
      <c r="R51" s="727" t="s">
        <v>122</v>
      </c>
      <c r="S51" s="727" t="s">
        <v>122</v>
      </c>
      <c r="T51" s="727" t="s">
        <v>122</v>
      </c>
      <c r="U51" s="727" t="s">
        <v>122</v>
      </c>
      <c r="V51" s="727" t="s">
        <v>122</v>
      </c>
      <c r="W51" s="727" t="s">
        <v>122</v>
      </c>
      <c r="X51" s="727" t="s">
        <v>122</v>
      </c>
      <c r="Y51" s="727" t="s">
        <v>122</v>
      </c>
      <c r="Z51" s="727" t="s">
        <v>122</v>
      </c>
      <c r="AA51" s="727" t="s">
        <v>122</v>
      </c>
      <c r="AB51" s="727" t="s">
        <v>122</v>
      </c>
      <c r="AC51" s="727" t="s">
        <v>122</v>
      </c>
      <c r="AD51" s="727" t="s">
        <v>122</v>
      </c>
      <c r="AE51" s="727" t="s">
        <v>122</v>
      </c>
      <c r="AF51" s="727" t="s">
        <v>122</v>
      </c>
      <c r="AG51" s="727" t="s">
        <v>122</v>
      </c>
      <c r="AH51" s="727" t="s">
        <v>122</v>
      </c>
      <c r="AI51" s="727" t="s">
        <v>122</v>
      </c>
      <c r="AJ51" s="727" t="s">
        <v>122</v>
      </c>
      <c r="AK51" s="727" t="s">
        <v>122</v>
      </c>
      <c r="AL51" s="727" t="s">
        <v>122</v>
      </c>
      <c r="AM51" s="727" t="s">
        <v>122</v>
      </c>
      <c r="AN51" s="727" t="s">
        <v>122</v>
      </c>
      <c r="AO51" s="727" t="s">
        <v>122</v>
      </c>
      <c r="AP51" s="727" t="s">
        <v>122</v>
      </c>
      <c r="AQ51" s="727" t="s">
        <v>122</v>
      </c>
      <c r="AR51" s="727" t="s">
        <v>122</v>
      </c>
      <c r="AS51" s="727" t="s">
        <v>122</v>
      </c>
      <c r="AT51" s="727" t="s">
        <v>122</v>
      </c>
      <c r="AU51" s="727" t="s">
        <v>122</v>
      </c>
      <c r="AV51" s="727" t="s">
        <v>122</v>
      </c>
      <c r="AW51" s="727"/>
      <c r="AX51" s="727"/>
      <c r="AY51" s="727"/>
      <c r="AZ51" s="727" t="s">
        <v>122</v>
      </c>
      <c r="BA51" s="727"/>
      <c r="BB51" s="727"/>
      <c r="BC51" s="727"/>
      <c r="BD51" s="727"/>
      <c r="BE51" s="727"/>
      <c r="BF51" s="727"/>
    </row>
    <row r="52" spans="1:16384" ht="15.75" hidden="1" customHeight="1" outlineLevel="1" x14ac:dyDescent="0.25">
      <c r="A52" s="723" t="s">
        <v>808</v>
      </c>
      <c r="B52" s="706" t="s">
        <v>773</v>
      </c>
      <c r="C52" s="743">
        <v>-485.45400000000001</v>
      </c>
      <c r="D52" s="743">
        <v>-450.54</v>
      </c>
      <c r="E52" s="743">
        <v>-427.5</v>
      </c>
      <c r="F52" s="743">
        <v>-567.52200000000005</v>
      </c>
      <c r="G52" s="743">
        <v>-657.26099999999997</v>
      </c>
      <c r="H52" s="743">
        <v>-676.81500000000005</v>
      </c>
      <c r="I52" s="743">
        <v>-657.37</v>
      </c>
      <c r="J52" s="743">
        <v>-657.57799999999997</v>
      </c>
      <c r="K52" s="743">
        <v>-655</v>
      </c>
      <c r="L52" s="743">
        <v>-652</v>
      </c>
      <c r="M52" s="743">
        <v>-658.28899999999999</v>
      </c>
      <c r="N52" s="743">
        <v>-662</v>
      </c>
      <c r="O52" s="743">
        <v>-670.27</v>
      </c>
      <c r="P52" s="743">
        <v>-641</v>
      </c>
      <c r="Q52" s="743">
        <v>-644</v>
      </c>
      <c r="R52" s="743">
        <v>-580</v>
      </c>
      <c r="S52" s="743">
        <v>-603</v>
      </c>
      <c r="T52" s="743">
        <v>-598</v>
      </c>
      <c r="U52" s="743">
        <v>-686</v>
      </c>
      <c r="V52" s="743">
        <v>-633</v>
      </c>
      <c r="W52" s="743">
        <v>-642.95699999999999</v>
      </c>
      <c r="X52" s="743">
        <v>-1089</v>
      </c>
      <c r="Y52" s="743">
        <v>-1050</v>
      </c>
      <c r="Z52" s="743">
        <v>-74</v>
      </c>
      <c r="AA52" s="743">
        <v>-94</v>
      </c>
      <c r="AB52" s="743">
        <v>-92.23</v>
      </c>
      <c r="AC52" s="743">
        <v>-52</v>
      </c>
      <c r="AD52" s="743">
        <v>-55</v>
      </c>
      <c r="AE52" s="743">
        <v>-60</v>
      </c>
      <c r="AF52" s="743">
        <v>-64</v>
      </c>
      <c r="AG52" s="743">
        <v>-61</v>
      </c>
      <c r="AH52" s="743">
        <v>-66.900000000000006</v>
      </c>
      <c r="AI52" s="743">
        <v>-71</v>
      </c>
      <c r="AJ52" s="743">
        <v>-67</v>
      </c>
      <c r="AK52" s="743">
        <v>-66</v>
      </c>
      <c r="AL52" s="727" t="s">
        <v>122</v>
      </c>
      <c r="AM52" s="727" t="s">
        <v>122</v>
      </c>
      <c r="AN52" s="727" t="s">
        <v>122</v>
      </c>
      <c r="AO52" s="727" t="s">
        <v>122</v>
      </c>
      <c r="AP52" s="727" t="s">
        <v>122</v>
      </c>
      <c r="AQ52" s="727" t="s">
        <v>122</v>
      </c>
      <c r="AR52" s="727" t="s">
        <v>122</v>
      </c>
      <c r="AS52" s="727" t="s">
        <v>122</v>
      </c>
      <c r="AT52" s="727" t="s">
        <v>122</v>
      </c>
      <c r="AU52" s="727" t="s">
        <v>122</v>
      </c>
      <c r="AV52" s="727" t="s">
        <v>122</v>
      </c>
      <c r="AW52" s="727"/>
      <c r="AX52" s="727"/>
      <c r="AY52" s="727"/>
      <c r="AZ52" s="727" t="s">
        <v>122</v>
      </c>
      <c r="BA52" s="727"/>
      <c r="BB52" s="727"/>
      <c r="BC52" s="727"/>
      <c r="BD52" s="727"/>
      <c r="BE52" s="727"/>
      <c r="BF52" s="727"/>
    </row>
    <row r="53" spans="1:16384" s="704" customFormat="1" ht="15.75" customHeight="1" collapsed="1" x14ac:dyDescent="0.25">
      <c r="A53" s="725" t="s">
        <v>774</v>
      </c>
      <c r="B53" s="726" t="s">
        <v>809</v>
      </c>
      <c r="C53" s="700">
        <v>46.320999999999998</v>
      </c>
      <c r="D53" s="700">
        <v>67.536000000000001</v>
      </c>
      <c r="E53" s="700">
        <v>87.198999999999998</v>
      </c>
      <c r="F53" s="700">
        <v>129.876</v>
      </c>
      <c r="G53" s="700">
        <v>36.661999999999999</v>
      </c>
      <c r="H53" s="700">
        <v>71.302999999999997</v>
      </c>
      <c r="I53" s="700">
        <v>106.511</v>
      </c>
      <c r="J53" s="700">
        <v>145.928</v>
      </c>
      <c r="K53" s="700">
        <v>34.450000000000003</v>
      </c>
      <c r="L53" s="700">
        <v>68.647000000000006</v>
      </c>
      <c r="M53" s="700">
        <v>98.799000000000007</v>
      </c>
      <c r="N53" s="700">
        <v>133</v>
      </c>
      <c r="O53" s="700">
        <v>30</v>
      </c>
      <c r="P53" s="700">
        <v>60</v>
      </c>
      <c r="Q53" s="700">
        <v>93</v>
      </c>
      <c r="R53" s="700">
        <v>130</v>
      </c>
      <c r="S53" s="700">
        <v>38</v>
      </c>
      <c r="T53" s="700">
        <v>82</v>
      </c>
      <c r="U53" s="700">
        <v>122</v>
      </c>
      <c r="V53" s="700">
        <v>154</v>
      </c>
      <c r="W53" s="700">
        <v>188.946</v>
      </c>
      <c r="X53" s="727" t="s">
        <v>122</v>
      </c>
      <c r="Y53" s="727" t="s">
        <v>122</v>
      </c>
      <c r="Z53" s="727" t="s">
        <v>122</v>
      </c>
      <c r="AA53" s="727" t="s">
        <v>122</v>
      </c>
      <c r="AB53" s="727" t="s">
        <v>122</v>
      </c>
      <c r="AC53" s="727" t="s">
        <v>122</v>
      </c>
      <c r="AD53" s="727" t="s">
        <v>122</v>
      </c>
      <c r="AE53" s="727" t="s">
        <v>122</v>
      </c>
      <c r="AF53" s="727" t="s">
        <v>122</v>
      </c>
      <c r="AG53" s="727" t="s">
        <v>122</v>
      </c>
      <c r="AH53" s="727" t="s">
        <v>122</v>
      </c>
      <c r="AI53" s="727" t="s">
        <v>122</v>
      </c>
      <c r="AJ53" s="727" t="s">
        <v>122</v>
      </c>
      <c r="AK53" s="727" t="s">
        <v>122</v>
      </c>
      <c r="AL53" s="727" t="s">
        <v>122</v>
      </c>
      <c r="AM53" s="727" t="s">
        <v>122</v>
      </c>
      <c r="AN53" s="727" t="s">
        <v>122</v>
      </c>
      <c r="AO53" s="727" t="s">
        <v>122</v>
      </c>
      <c r="AP53" s="727" t="s">
        <v>122</v>
      </c>
      <c r="AQ53" s="727" t="s">
        <v>122</v>
      </c>
      <c r="AR53" s="727" t="s">
        <v>122</v>
      </c>
      <c r="AS53" s="727" t="s">
        <v>122</v>
      </c>
      <c r="AT53" s="727" t="s">
        <v>122</v>
      </c>
      <c r="AU53" s="727" t="s">
        <v>122</v>
      </c>
      <c r="AV53" s="727" t="s">
        <v>122</v>
      </c>
      <c r="AW53" s="727" t="s">
        <v>122</v>
      </c>
      <c r="AX53" s="727" t="s">
        <v>122</v>
      </c>
      <c r="AY53" s="727" t="s">
        <v>122</v>
      </c>
      <c r="AZ53" s="727" t="s">
        <v>122</v>
      </c>
      <c r="BA53" s="727" t="s">
        <v>122</v>
      </c>
      <c r="BB53" s="727" t="s">
        <v>122</v>
      </c>
      <c r="BC53" s="727" t="s">
        <v>122</v>
      </c>
      <c r="BD53" s="727" t="s">
        <v>122</v>
      </c>
      <c r="BE53" s="727" t="s">
        <v>122</v>
      </c>
      <c r="BF53" s="727" t="s">
        <v>122</v>
      </c>
    </row>
    <row r="54" spans="1:16384" ht="15.75" customHeight="1" x14ac:dyDescent="0.25">
      <c r="A54" s="726" t="s">
        <v>776</v>
      </c>
      <c r="B54" s="726" t="s">
        <v>198</v>
      </c>
      <c r="C54" s="700">
        <v>11953.201000000001</v>
      </c>
      <c r="D54" s="700">
        <v>12075.680999999999</v>
      </c>
      <c r="E54" s="744">
        <v>12092.770999999999</v>
      </c>
      <c r="F54" s="700">
        <v>16944.530000000002</v>
      </c>
      <c r="G54" s="700">
        <v>18048.031000000003</v>
      </c>
      <c r="H54" s="700">
        <v>16672.180000000004</v>
      </c>
      <c r="I54" s="700">
        <v>16711.251</v>
      </c>
      <c r="J54" s="700">
        <v>16563.088000000003</v>
      </c>
      <c r="K54" s="700">
        <v>18390.416000000001</v>
      </c>
      <c r="L54" s="700">
        <v>17375.345999999998</v>
      </c>
      <c r="M54" s="700">
        <v>17354.329999999998</v>
      </c>
      <c r="N54" s="700">
        <v>17347.620999999999</v>
      </c>
      <c r="O54" s="700">
        <v>19732.762999999999</v>
      </c>
      <c r="P54" s="700">
        <v>19815.5</v>
      </c>
      <c r="Q54" s="700">
        <v>19802.099999999999</v>
      </c>
      <c r="R54" s="700">
        <v>19562</v>
      </c>
      <c r="S54" s="700">
        <v>21040.245999999999</v>
      </c>
      <c r="T54" s="700">
        <v>20985</v>
      </c>
      <c r="U54" s="700">
        <v>20872.599999999999</v>
      </c>
      <c r="V54" s="700">
        <v>20524</v>
      </c>
      <c r="W54" s="700">
        <v>20599.828000000001</v>
      </c>
      <c r="X54" s="700">
        <v>22085.592000000001</v>
      </c>
      <c r="Y54" s="700">
        <v>23168.800999999999</v>
      </c>
      <c r="Z54" s="700">
        <v>24880</v>
      </c>
      <c r="AA54" s="700">
        <v>25567</v>
      </c>
      <c r="AB54" s="700">
        <v>27219.235000000004</v>
      </c>
      <c r="AC54" s="700">
        <v>27275.42</v>
      </c>
      <c r="AD54" s="700">
        <v>27248.6</v>
      </c>
      <c r="AE54" s="700">
        <v>28753.65</v>
      </c>
      <c r="AF54" s="700">
        <v>28427.7</v>
      </c>
      <c r="AG54" s="700">
        <v>29641</v>
      </c>
      <c r="AH54" s="700">
        <v>31129.200000000004</v>
      </c>
      <c r="AI54" s="700">
        <v>30495</v>
      </c>
      <c r="AJ54" s="700">
        <v>32031</v>
      </c>
      <c r="AK54" s="700">
        <v>33363</v>
      </c>
      <c r="AL54" s="700">
        <v>34297</v>
      </c>
      <c r="AM54" s="700">
        <v>35629</v>
      </c>
      <c r="AN54" s="700">
        <v>35850</v>
      </c>
      <c r="AO54" s="700">
        <v>37207</v>
      </c>
      <c r="AP54" s="700">
        <v>37770</v>
      </c>
      <c r="AQ54" s="700">
        <v>37349</v>
      </c>
      <c r="AR54" s="700">
        <v>37695</v>
      </c>
      <c r="AS54" s="700">
        <v>38852</v>
      </c>
      <c r="AT54" s="700">
        <v>41306</v>
      </c>
      <c r="AU54" s="700">
        <v>38306</v>
      </c>
      <c r="AV54" s="700">
        <v>39058</v>
      </c>
      <c r="AW54" s="700">
        <v>41772</v>
      </c>
      <c r="AX54" s="700">
        <v>40264</v>
      </c>
      <c r="AY54" s="700">
        <v>39856</v>
      </c>
      <c r="AZ54" s="700">
        <v>38892</v>
      </c>
      <c r="BA54" s="700">
        <v>40721</v>
      </c>
      <c r="BB54" s="700">
        <v>39656</v>
      </c>
      <c r="BC54" s="700">
        <v>37204.393618000002</v>
      </c>
      <c r="BD54" s="700">
        <v>35812</v>
      </c>
      <c r="BE54" s="700">
        <v>37061</v>
      </c>
      <c r="BF54" s="700">
        <v>37394</v>
      </c>
    </row>
    <row r="55" spans="1:16384" s="748" customFormat="1" ht="15.75" customHeight="1" x14ac:dyDescent="0.25">
      <c r="A55" s="745"/>
      <c r="B55" s="746"/>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c r="XDE55" s="695"/>
      <c r="XDF55" s="695"/>
      <c r="XDG55" s="695"/>
      <c r="XDH55" s="695"/>
      <c r="XDI55" s="695"/>
      <c r="XDJ55" s="695"/>
      <c r="XDK55" s="695"/>
      <c r="XDL55" s="695"/>
      <c r="XDM55" s="695"/>
      <c r="XDN55" s="695"/>
      <c r="XDO55" s="695"/>
      <c r="XDP55" s="695"/>
      <c r="XDQ55" s="695"/>
      <c r="XDR55" s="695"/>
      <c r="XDS55" s="695"/>
      <c r="XDT55" s="695"/>
      <c r="XDU55" s="695"/>
      <c r="XDV55" s="695"/>
      <c r="XDW55" s="695"/>
      <c r="XDX55" s="695"/>
      <c r="XDY55" s="695"/>
      <c r="XDZ55" s="695"/>
      <c r="XEA55" s="695"/>
      <c r="XEB55" s="695"/>
      <c r="XEC55" s="695"/>
      <c r="XED55" s="695"/>
      <c r="XEE55" s="695"/>
      <c r="XEF55" s="695"/>
      <c r="XEG55" s="695"/>
      <c r="XEH55" s="695"/>
      <c r="XEI55" s="695"/>
      <c r="XEJ55" s="695"/>
      <c r="XEK55" s="695"/>
      <c r="XEL55" s="695"/>
      <c r="XEM55" s="695"/>
      <c r="XEN55" s="695"/>
      <c r="XEO55" s="695"/>
      <c r="XEP55" s="695"/>
      <c r="XEQ55" s="695"/>
      <c r="XER55" s="695"/>
      <c r="XES55" s="695"/>
      <c r="XET55" s="695"/>
      <c r="XEU55" s="695"/>
      <c r="XEV55" s="695"/>
      <c r="XEW55" s="695"/>
      <c r="XEX55" s="695"/>
      <c r="XEY55" s="695"/>
      <c r="XEZ55" s="695"/>
      <c r="XFA55" s="695"/>
      <c r="XFB55" s="695"/>
      <c r="XFC55" s="695"/>
      <c r="XFD55" s="695"/>
    </row>
    <row r="56" spans="1:16384" s="748" customFormat="1" ht="15.75" customHeight="1" x14ac:dyDescent="0.25">
      <c r="A56" s="732" t="s">
        <v>778</v>
      </c>
      <c r="B56" s="726" t="s">
        <v>779</v>
      </c>
      <c r="C56" s="743"/>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c r="XDE56" s="695"/>
      <c r="XDF56" s="695"/>
      <c r="XDG56" s="695"/>
      <c r="XDH56" s="695"/>
      <c r="XDI56" s="695"/>
      <c r="XDJ56" s="695"/>
      <c r="XDK56" s="695"/>
      <c r="XDL56" s="695"/>
      <c r="XDM56" s="695"/>
      <c r="XDN56" s="695"/>
      <c r="XDO56" s="695"/>
      <c r="XDP56" s="695"/>
      <c r="XDQ56" s="695"/>
      <c r="XDR56" s="695"/>
      <c r="XDS56" s="695"/>
      <c r="XDT56" s="695"/>
      <c r="XDU56" s="695"/>
      <c r="XDV56" s="695"/>
      <c r="XDW56" s="695"/>
      <c r="XDX56" s="695"/>
      <c r="XDY56" s="695"/>
      <c r="XDZ56" s="695"/>
      <c r="XEA56" s="695"/>
      <c r="XEB56" s="695"/>
      <c r="XEC56" s="695"/>
      <c r="XED56" s="695"/>
      <c r="XEE56" s="695"/>
      <c r="XEF56" s="695"/>
      <c r="XEG56" s="695"/>
      <c r="XEH56" s="695"/>
      <c r="XEI56" s="695"/>
      <c r="XEJ56" s="695"/>
      <c r="XEK56" s="695"/>
      <c r="XEL56" s="695"/>
      <c r="XEM56" s="695"/>
      <c r="XEN56" s="695"/>
      <c r="XEO56" s="695"/>
      <c r="XEP56" s="695"/>
      <c r="XEQ56" s="695"/>
      <c r="XER56" s="695"/>
      <c r="XES56" s="695"/>
      <c r="XET56" s="695"/>
      <c r="XEU56" s="695"/>
      <c r="XEV56" s="695"/>
      <c r="XEW56" s="695"/>
      <c r="XEX56" s="695"/>
      <c r="XEY56" s="695"/>
      <c r="XEZ56" s="695"/>
      <c r="XFA56" s="695"/>
      <c r="XFB56" s="695"/>
      <c r="XFC56" s="695"/>
      <c r="XFD56" s="695"/>
    </row>
    <row r="57" spans="1:16384" ht="15.75" customHeight="1" x14ac:dyDescent="0.25">
      <c r="A57" s="733" t="s">
        <v>780</v>
      </c>
      <c r="B57" s="733" t="s">
        <v>781</v>
      </c>
      <c r="C57" s="708">
        <v>7852.4719999999998</v>
      </c>
      <c r="D57" s="708">
        <v>7912.9690000000001</v>
      </c>
      <c r="E57" s="708">
        <v>8095.6379999999999</v>
      </c>
      <c r="F57" s="708">
        <v>8312.9889999999996</v>
      </c>
      <c r="G57" s="708">
        <v>8507.6460000000006</v>
      </c>
      <c r="H57" s="708">
        <v>9270.07</v>
      </c>
      <c r="I57" s="708">
        <v>9396.5079999999998</v>
      </c>
      <c r="J57" s="708">
        <v>9625.9719999999998</v>
      </c>
      <c r="K57" s="708">
        <v>9890.8379999999997</v>
      </c>
      <c r="L57" s="708">
        <v>10217.99</v>
      </c>
      <c r="M57" s="708">
        <v>10563.4</v>
      </c>
      <c r="N57" s="708">
        <v>10486.57</v>
      </c>
      <c r="O57" s="708">
        <v>10412</v>
      </c>
      <c r="P57" s="708">
        <v>11083</v>
      </c>
      <c r="Q57" s="708">
        <v>11153</v>
      </c>
      <c r="R57" s="708">
        <v>11189</v>
      </c>
      <c r="S57" s="708">
        <v>11389</v>
      </c>
      <c r="T57" s="708">
        <v>11472</v>
      </c>
      <c r="U57" s="708">
        <v>11447</v>
      </c>
      <c r="V57" s="708">
        <v>11392</v>
      </c>
      <c r="W57" s="708">
        <v>11523</v>
      </c>
      <c r="X57" s="708">
        <v>12262</v>
      </c>
      <c r="Y57" s="708">
        <v>12312</v>
      </c>
      <c r="Z57" s="708">
        <v>13590</v>
      </c>
      <c r="AA57" s="708">
        <v>13795</v>
      </c>
      <c r="AB57" s="708">
        <v>13992</v>
      </c>
      <c r="AC57" s="708">
        <v>13457</v>
      </c>
      <c r="AD57" s="708">
        <v>13176</v>
      </c>
      <c r="AE57" s="708">
        <v>12854</v>
      </c>
      <c r="AF57" s="708">
        <v>12932.766</v>
      </c>
      <c r="AG57" s="708">
        <v>12784</v>
      </c>
      <c r="AH57" s="708">
        <v>13298.7</v>
      </c>
      <c r="AI57" s="708">
        <v>13224</v>
      </c>
      <c r="AJ57" s="708">
        <v>12669</v>
      </c>
      <c r="AK57" s="708">
        <v>12536</v>
      </c>
      <c r="AL57" s="708">
        <v>13017</v>
      </c>
      <c r="AM57" s="708">
        <v>13256</v>
      </c>
      <c r="AN57" s="708">
        <v>13626</v>
      </c>
      <c r="AO57" s="708">
        <v>13290</v>
      </c>
      <c r="AP57" s="708">
        <v>13216</v>
      </c>
      <c r="AQ57" s="708">
        <v>13434</v>
      </c>
      <c r="AR57" s="708">
        <v>13505</v>
      </c>
      <c r="AS57" s="708">
        <v>13831</v>
      </c>
      <c r="AT57" s="708">
        <v>13829</v>
      </c>
      <c r="AU57" s="708">
        <v>14634</v>
      </c>
      <c r="AV57" s="708">
        <v>14200</v>
      </c>
      <c r="AW57" s="708">
        <v>13947</v>
      </c>
      <c r="AX57" s="708">
        <v>13268</v>
      </c>
      <c r="AY57" s="708">
        <v>13118</v>
      </c>
      <c r="AZ57" s="708">
        <v>13289</v>
      </c>
      <c r="BA57" s="712">
        <v>13879</v>
      </c>
      <c r="BB57" s="712">
        <v>13967</v>
      </c>
      <c r="BC57" s="712">
        <v>13802</v>
      </c>
      <c r="BD57" s="712">
        <v>13732</v>
      </c>
      <c r="BE57" s="712">
        <v>14255</v>
      </c>
      <c r="BF57" s="712">
        <v>13423</v>
      </c>
    </row>
    <row r="58" spans="1:16384" ht="15.75" customHeight="1" x14ac:dyDescent="0.25">
      <c r="A58" s="733" t="s">
        <v>782</v>
      </c>
      <c r="B58" s="733" t="s">
        <v>783</v>
      </c>
      <c r="C58" s="708">
        <v>259.38299999999998</v>
      </c>
      <c r="D58" s="708">
        <v>263.91000000000003</v>
      </c>
      <c r="E58" s="708">
        <v>270.68700000000001</v>
      </c>
      <c r="F58" s="708">
        <v>230.17099999999999</v>
      </c>
      <c r="G58" s="708">
        <v>284.45800000000003</v>
      </c>
      <c r="H58" s="708">
        <v>431.7</v>
      </c>
      <c r="I58" s="708">
        <v>484.9</v>
      </c>
      <c r="J58" s="708">
        <v>465.911</v>
      </c>
      <c r="K58" s="708">
        <v>426.77600000000001</v>
      </c>
      <c r="L58" s="708">
        <v>444.95499999999998</v>
      </c>
      <c r="M58" s="708">
        <v>437.959</v>
      </c>
      <c r="N58" s="708">
        <v>390.863</v>
      </c>
      <c r="O58" s="708">
        <v>387</v>
      </c>
      <c r="P58" s="708">
        <v>542</v>
      </c>
      <c r="Q58" s="708">
        <v>577</v>
      </c>
      <c r="R58" s="708">
        <v>527</v>
      </c>
      <c r="S58" s="708">
        <v>562</v>
      </c>
      <c r="T58" s="708">
        <v>559</v>
      </c>
      <c r="U58" s="708">
        <v>341</v>
      </c>
      <c r="V58" s="708">
        <v>340</v>
      </c>
      <c r="W58" s="708">
        <v>341</v>
      </c>
      <c r="X58" s="708">
        <v>353</v>
      </c>
      <c r="Y58" s="708">
        <v>417</v>
      </c>
      <c r="Z58" s="708">
        <v>602</v>
      </c>
      <c r="AA58" s="708">
        <v>615</v>
      </c>
      <c r="AB58" s="708">
        <v>613</v>
      </c>
      <c r="AC58" s="708">
        <v>506</v>
      </c>
      <c r="AD58" s="708">
        <v>519</v>
      </c>
      <c r="AE58" s="708">
        <v>709</v>
      </c>
      <c r="AF58" s="708">
        <v>631.58299999999997</v>
      </c>
      <c r="AG58" s="708">
        <v>611</v>
      </c>
      <c r="AH58" s="708">
        <v>661.3</v>
      </c>
      <c r="AI58" s="708">
        <v>668</v>
      </c>
      <c r="AJ58" s="708">
        <v>506</v>
      </c>
      <c r="AK58" s="708">
        <v>521</v>
      </c>
      <c r="AL58" s="708">
        <v>495</v>
      </c>
      <c r="AM58" s="708">
        <v>454</v>
      </c>
      <c r="AN58" s="708">
        <v>533</v>
      </c>
      <c r="AO58" s="708">
        <v>541</v>
      </c>
      <c r="AP58" s="708">
        <v>491</v>
      </c>
      <c r="AQ58" s="708">
        <v>479</v>
      </c>
      <c r="AR58" s="708">
        <v>469</v>
      </c>
      <c r="AS58" s="708">
        <v>484</v>
      </c>
      <c r="AT58" s="708">
        <v>441</v>
      </c>
      <c r="AU58" s="708">
        <v>429</v>
      </c>
      <c r="AV58" s="708">
        <v>413</v>
      </c>
      <c r="AW58" s="708">
        <v>516</v>
      </c>
      <c r="AX58" s="708">
        <v>1652</v>
      </c>
      <c r="AY58" s="708">
        <v>1405</v>
      </c>
      <c r="AZ58" s="708">
        <v>321</v>
      </c>
      <c r="BA58" s="712">
        <v>255</v>
      </c>
      <c r="BB58" s="712">
        <v>183</v>
      </c>
      <c r="BC58" s="712">
        <v>179.57051300000001</v>
      </c>
      <c r="BD58" s="712">
        <v>138</v>
      </c>
      <c r="BE58" s="712">
        <v>107</v>
      </c>
      <c r="BF58" s="712">
        <v>342</v>
      </c>
    </row>
    <row r="59" spans="1:16384" ht="15.75" customHeight="1" x14ac:dyDescent="0.25">
      <c r="A59" s="733" t="s">
        <v>784</v>
      </c>
      <c r="B59" s="733" t="s">
        <v>785</v>
      </c>
      <c r="C59" s="708">
        <v>0</v>
      </c>
      <c r="D59" s="708">
        <v>0</v>
      </c>
      <c r="E59" s="708">
        <v>0</v>
      </c>
      <c r="F59" s="708">
        <v>0</v>
      </c>
      <c r="G59" s="708">
        <v>0</v>
      </c>
      <c r="H59" s="708">
        <v>0</v>
      </c>
      <c r="I59" s="708">
        <v>0</v>
      </c>
      <c r="J59" s="708">
        <v>0</v>
      </c>
      <c r="K59" s="708">
        <v>0</v>
      </c>
      <c r="L59" s="708">
        <v>0</v>
      </c>
      <c r="M59" s="708">
        <v>0</v>
      </c>
      <c r="N59" s="708">
        <v>0</v>
      </c>
      <c r="O59" s="708">
        <v>0</v>
      </c>
      <c r="P59" s="708">
        <v>0</v>
      </c>
      <c r="Q59" s="708">
        <v>0</v>
      </c>
      <c r="R59" s="708">
        <v>0</v>
      </c>
      <c r="S59" s="708">
        <v>0</v>
      </c>
      <c r="T59" s="708">
        <v>0</v>
      </c>
      <c r="U59" s="708">
        <v>0</v>
      </c>
      <c r="V59" s="708">
        <v>0</v>
      </c>
      <c r="W59" s="708">
        <v>0</v>
      </c>
      <c r="X59" s="708">
        <v>209</v>
      </c>
      <c r="Y59" s="708">
        <v>245</v>
      </c>
      <c r="Z59" s="708">
        <v>42</v>
      </c>
      <c r="AA59" s="708">
        <v>42</v>
      </c>
      <c r="AB59" s="708">
        <v>32</v>
      </c>
      <c r="AC59" s="708">
        <v>26</v>
      </c>
      <c r="AD59" s="708">
        <v>31</v>
      </c>
      <c r="AE59" s="708">
        <v>28</v>
      </c>
      <c r="AF59" s="708">
        <v>36</v>
      </c>
      <c r="AG59" s="708">
        <v>28</v>
      </c>
      <c r="AH59" s="708">
        <v>47.1</v>
      </c>
      <c r="AI59" s="708">
        <v>28</v>
      </c>
      <c r="AJ59" s="708">
        <v>21</v>
      </c>
      <c r="AK59" s="708">
        <v>31</v>
      </c>
      <c r="AL59" s="708">
        <v>41</v>
      </c>
      <c r="AM59" s="708">
        <v>47</v>
      </c>
      <c r="AN59" s="708">
        <v>46</v>
      </c>
      <c r="AO59" s="708">
        <v>43</v>
      </c>
      <c r="AP59" s="708">
        <v>25</v>
      </c>
      <c r="AQ59" s="708">
        <v>26</v>
      </c>
      <c r="AR59" s="708">
        <v>25</v>
      </c>
      <c r="AS59" s="708">
        <v>28</v>
      </c>
      <c r="AT59" s="708">
        <v>23</v>
      </c>
      <c r="AU59" s="708">
        <v>31</v>
      </c>
      <c r="AV59" s="708">
        <v>29</v>
      </c>
      <c r="AW59" s="708">
        <v>26</v>
      </c>
      <c r="AX59" s="712">
        <v>28</v>
      </c>
      <c r="AY59" s="712">
        <v>22</v>
      </c>
      <c r="AZ59" s="712">
        <v>41</v>
      </c>
      <c r="BA59" s="712">
        <v>47</v>
      </c>
      <c r="BB59" s="712">
        <v>45</v>
      </c>
      <c r="BC59" s="712">
        <v>48</v>
      </c>
      <c r="BD59" s="712">
        <v>55</v>
      </c>
      <c r="BE59" s="712">
        <v>50</v>
      </c>
      <c r="BF59" s="712">
        <v>50</v>
      </c>
    </row>
    <row r="60" spans="1:16384" ht="15.75" hidden="1" customHeight="1" x14ac:dyDescent="0.25">
      <c r="A60" s="733" t="s">
        <v>786</v>
      </c>
      <c r="B60" s="733" t="s">
        <v>810</v>
      </c>
      <c r="C60" s="708">
        <v>0</v>
      </c>
      <c r="D60" s="708">
        <v>0</v>
      </c>
      <c r="E60" s="708">
        <v>0</v>
      </c>
      <c r="F60" s="708">
        <v>0</v>
      </c>
      <c r="G60" s="708">
        <v>0</v>
      </c>
      <c r="H60" s="708">
        <v>0</v>
      </c>
      <c r="I60" s="708">
        <v>0</v>
      </c>
      <c r="J60" s="708">
        <v>0</v>
      </c>
      <c r="K60" s="708">
        <v>0</v>
      </c>
      <c r="L60" s="708">
        <v>0</v>
      </c>
      <c r="M60" s="708">
        <v>0</v>
      </c>
      <c r="N60" s="708">
        <v>0</v>
      </c>
      <c r="O60" s="708">
        <v>0</v>
      </c>
      <c r="P60" s="708">
        <v>0</v>
      </c>
      <c r="Q60" s="708">
        <v>0</v>
      </c>
      <c r="R60" s="708">
        <v>0</v>
      </c>
      <c r="S60" s="708">
        <v>0</v>
      </c>
      <c r="T60" s="708">
        <v>0</v>
      </c>
      <c r="U60" s="708">
        <v>0</v>
      </c>
      <c r="V60" s="708">
        <v>0</v>
      </c>
      <c r="W60" s="708">
        <v>0</v>
      </c>
      <c r="X60" s="708">
        <v>0</v>
      </c>
      <c r="Y60" s="708">
        <v>0</v>
      </c>
      <c r="Z60" s="708">
        <v>0</v>
      </c>
      <c r="AA60" s="708">
        <v>0</v>
      </c>
      <c r="AB60" s="708">
        <v>0</v>
      </c>
      <c r="AC60" s="708">
        <v>0</v>
      </c>
      <c r="AD60" s="708">
        <v>0</v>
      </c>
      <c r="AE60" s="708">
        <v>0</v>
      </c>
      <c r="AF60" s="708">
        <v>0</v>
      </c>
      <c r="AG60" s="708">
        <v>0</v>
      </c>
      <c r="AH60" s="708">
        <v>0</v>
      </c>
      <c r="AI60" s="708">
        <v>0</v>
      </c>
      <c r="AJ60" s="708">
        <v>0</v>
      </c>
      <c r="AK60" s="708">
        <v>0</v>
      </c>
      <c r="AL60" s="708">
        <v>0</v>
      </c>
      <c r="AM60" s="708">
        <v>0</v>
      </c>
      <c r="AN60" s="708">
        <v>0</v>
      </c>
      <c r="AO60" s="708">
        <v>0</v>
      </c>
      <c r="AP60" s="708">
        <v>0</v>
      </c>
      <c r="AQ60" s="708">
        <v>0</v>
      </c>
      <c r="AR60" s="708">
        <v>0</v>
      </c>
      <c r="AS60" s="708">
        <v>0</v>
      </c>
      <c r="AT60" s="708">
        <v>0</v>
      </c>
      <c r="AU60" s="708">
        <v>0</v>
      </c>
      <c r="AV60" s="708">
        <v>0</v>
      </c>
      <c r="AW60" s="708"/>
      <c r="AX60" s="708"/>
      <c r="AY60" s="708"/>
      <c r="AZ60" s="708"/>
      <c r="BA60" s="708"/>
      <c r="BB60" s="712"/>
      <c r="BC60" s="712"/>
      <c r="BD60" s="712"/>
      <c r="BE60" s="712"/>
      <c r="BF60" s="712"/>
    </row>
    <row r="61" spans="1:16384" ht="15.75" customHeight="1" x14ac:dyDescent="0.25">
      <c r="A61" s="733" t="s">
        <v>811</v>
      </c>
      <c r="B61" s="733" t="s">
        <v>812</v>
      </c>
      <c r="C61" s="708">
        <v>869.81</v>
      </c>
      <c r="D61" s="708">
        <v>864.41300000000001</v>
      </c>
      <c r="E61" s="708">
        <v>862.16</v>
      </c>
      <c r="F61" s="708">
        <v>862.16</v>
      </c>
      <c r="G61" s="708">
        <v>957.56399999999996</v>
      </c>
      <c r="H61" s="708">
        <v>957.56399999999996</v>
      </c>
      <c r="I61" s="708">
        <v>957.56399999999996</v>
      </c>
      <c r="J61" s="708">
        <v>957.56399999999996</v>
      </c>
      <c r="K61" s="708">
        <v>1010.59</v>
      </c>
      <c r="L61" s="708">
        <v>757.94299999999998</v>
      </c>
      <c r="M61" s="708">
        <v>757.94</v>
      </c>
      <c r="N61" s="708">
        <v>757.9</v>
      </c>
      <c r="O61" s="708">
        <v>820</v>
      </c>
      <c r="P61" s="708">
        <v>820</v>
      </c>
      <c r="Q61" s="708">
        <v>820</v>
      </c>
      <c r="R61" s="708">
        <v>567</v>
      </c>
      <c r="S61" s="708">
        <v>551</v>
      </c>
      <c r="T61" s="708">
        <v>554</v>
      </c>
      <c r="U61" s="708">
        <v>528</v>
      </c>
      <c r="V61" s="708">
        <v>540</v>
      </c>
      <c r="W61" s="708">
        <v>538</v>
      </c>
      <c r="X61" s="708">
        <v>555</v>
      </c>
      <c r="Y61" s="708">
        <v>565</v>
      </c>
      <c r="Z61" s="708">
        <v>656</v>
      </c>
      <c r="AA61" s="708">
        <v>645</v>
      </c>
      <c r="AB61" s="708">
        <v>628</v>
      </c>
      <c r="AC61" s="708">
        <v>569</v>
      </c>
      <c r="AD61" s="708">
        <v>543</v>
      </c>
      <c r="AE61" s="708">
        <v>544</v>
      </c>
      <c r="AF61" s="708">
        <v>516</v>
      </c>
      <c r="AG61" s="708">
        <v>504</v>
      </c>
      <c r="AH61" s="708">
        <v>482.3</v>
      </c>
      <c r="AI61" s="708">
        <v>480</v>
      </c>
      <c r="AJ61" s="708">
        <v>420</v>
      </c>
      <c r="AK61" s="708">
        <v>451</v>
      </c>
      <c r="AL61" s="708">
        <v>455</v>
      </c>
      <c r="AM61" s="708">
        <v>477</v>
      </c>
      <c r="AN61" s="708">
        <v>500</v>
      </c>
      <c r="AO61" s="708">
        <v>516</v>
      </c>
      <c r="AP61" s="708">
        <v>437</v>
      </c>
      <c r="AQ61" s="708">
        <v>454</v>
      </c>
      <c r="AR61" s="708">
        <v>482</v>
      </c>
      <c r="AS61" s="708">
        <v>527</v>
      </c>
      <c r="AT61" s="708">
        <v>582</v>
      </c>
      <c r="AU61" s="708">
        <v>887</v>
      </c>
      <c r="AV61" s="708">
        <v>922</v>
      </c>
      <c r="AW61" s="708">
        <v>1018</v>
      </c>
      <c r="AX61" s="708">
        <v>1339</v>
      </c>
      <c r="AY61" s="708">
        <v>1574</v>
      </c>
      <c r="AZ61" s="708">
        <v>1510</v>
      </c>
      <c r="BA61" s="708">
        <v>1493</v>
      </c>
      <c r="BB61" s="712">
        <v>1490</v>
      </c>
      <c r="BC61" s="712">
        <v>1507.1370810000001</v>
      </c>
      <c r="BD61" s="712">
        <v>1818</v>
      </c>
      <c r="BE61" s="712">
        <v>1881</v>
      </c>
      <c r="BF61" s="712">
        <v>2043</v>
      </c>
    </row>
    <row r="62" spans="1:16384" s="704" customFormat="1" ht="15.75" customHeight="1" x14ac:dyDescent="0.25">
      <c r="A62" s="720" t="s">
        <v>790</v>
      </c>
      <c r="B62" s="721" t="s">
        <v>791</v>
      </c>
      <c r="C62" s="700">
        <v>8981.6649999999991</v>
      </c>
      <c r="D62" s="700">
        <v>9041.2919999999995</v>
      </c>
      <c r="E62" s="700">
        <v>9228.4850000000006</v>
      </c>
      <c r="F62" s="700">
        <v>9405.32</v>
      </c>
      <c r="G62" s="700">
        <v>9749.6680000000015</v>
      </c>
      <c r="H62" s="700">
        <v>10659.334000000001</v>
      </c>
      <c r="I62" s="700">
        <v>10838.972</v>
      </c>
      <c r="J62" s="700">
        <v>11049.447</v>
      </c>
      <c r="K62" s="700">
        <v>11328.204</v>
      </c>
      <c r="L62" s="700">
        <v>11420.887999999999</v>
      </c>
      <c r="M62" s="700">
        <v>11759.299000000001</v>
      </c>
      <c r="N62" s="700">
        <v>11635.332999999999</v>
      </c>
      <c r="O62" s="700">
        <v>11619</v>
      </c>
      <c r="P62" s="700">
        <v>12445</v>
      </c>
      <c r="Q62" s="700">
        <v>12550</v>
      </c>
      <c r="R62" s="700">
        <v>12283</v>
      </c>
      <c r="S62" s="700">
        <v>12502</v>
      </c>
      <c r="T62" s="700">
        <v>12585</v>
      </c>
      <c r="U62" s="700">
        <v>12316</v>
      </c>
      <c r="V62" s="700">
        <v>12272</v>
      </c>
      <c r="W62" s="700">
        <v>12402</v>
      </c>
      <c r="X62" s="700">
        <v>13379</v>
      </c>
      <c r="Y62" s="700">
        <v>13539</v>
      </c>
      <c r="Z62" s="700">
        <v>14890</v>
      </c>
      <c r="AA62" s="700">
        <v>15097</v>
      </c>
      <c r="AB62" s="700">
        <v>15265</v>
      </c>
      <c r="AC62" s="700">
        <v>14558</v>
      </c>
      <c r="AD62" s="700">
        <v>14269</v>
      </c>
      <c r="AE62" s="700">
        <v>14135</v>
      </c>
      <c r="AF62" s="700">
        <v>14116.349</v>
      </c>
      <c r="AG62" s="700">
        <v>13927</v>
      </c>
      <c r="AH62" s="700">
        <v>14489.4</v>
      </c>
      <c r="AI62" s="700">
        <v>14400</v>
      </c>
      <c r="AJ62" s="700">
        <v>13616</v>
      </c>
      <c r="AK62" s="700">
        <v>13539</v>
      </c>
      <c r="AL62" s="700">
        <v>14008</v>
      </c>
      <c r="AM62" s="700">
        <v>14234</v>
      </c>
      <c r="AN62" s="700">
        <v>14705</v>
      </c>
      <c r="AO62" s="700">
        <v>14390</v>
      </c>
      <c r="AP62" s="700">
        <v>14169</v>
      </c>
      <c r="AQ62" s="700">
        <v>14393</v>
      </c>
      <c r="AR62" s="700">
        <v>14481</v>
      </c>
      <c r="AS62" s="700">
        <v>14870</v>
      </c>
      <c r="AT62" s="700">
        <v>14875</v>
      </c>
      <c r="AU62" s="700">
        <v>15981</v>
      </c>
      <c r="AV62" s="700">
        <v>15564</v>
      </c>
      <c r="AW62" s="700">
        <v>15507</v>
      </c>
      <c r="AX62" s="700">
        <v>16287</v>
      </c>
      <c r="AY62" s="700">
        <v>16119</v>
      </c>
      <c r="AZ62" s="700">
        <v>15161</v>
      </c>
      <c r="BA62" s="700">
        <v>15674</v>
      </c>
      <c r="BB62" s="700">
        <v>15685</v>
      </c>
      <c r="BC62" s="700">
        <v>15536.707594000001</v>
      </c>
      <c r="BD62" s="700">
        <v>15743</v>
      </c>
      <c r="BE62" s="700">
        <v>16293</v>
      </c>
      <c r="BF62" s="700">
        <v>15858</v>
      </c>
    </row>
    <row r="63" spans="1:16384" ht="15.75" customHeight="1" x14ac:dyDescent="0.25">
      <c r="A63" s="735" t="s">
        <v>792</v>
      </c>
      <c r="B63" s="736" t="s">
        <v>793</v>
      </c>
      <c r="C63" s="737">
        <v>0.10646757366256704</v>
      </c>
      <c r="D63" s="737">
        <v>0.10684916270816161</v>
      </c>
      <c r="E63" s="737">
        <v>0.10482995637962243</v>
      </c>
      <c r="F63" s="737">
        <v>0.1441271960975278</v>
      </c>
      <c r="G63" s="737">
        <v>0.14809145090889247</v>
      </c>
      <c r="H63" s="737">
        <v>0.12512736724452017</v>
      </c>
      <c r="I63" s="737">
        <v>0.12334196268797447</v>
      </c>
      <c r="J63" s="737">
        <v>0.11991976069028616</v>
      </c>
      <c r="K63" s="737">
        <v>0.1298734803857699</v>
      </c>
      <c r="L63" s="737">
        <v>0.12170924712684338</v>
      </c>
      <c r="M63" s="737">
        <v>0.11806370430754416</v>
      </c>
      <c r="N63" s="737">
        <v>0.11927545863964531</v>
      </c>
      <c r="O63" s="737">
        <v>0.13586548239951801</v>
      </c>
      <c r="P63" s="737">
        <v>0.12737967055042185</v>
      </c>
      <c r="Q63" s="737">
        <v>0.12622852589641434</v>
      </c>
      <c r="R63" s="737">
        <v>0.12740861353089636</v>
      </c>
      <c r="S63" s="737">
        <v>0.13463603263477844</v>
      </c>
      <c r="T63" s="737">
        <v>0.1333969010727056</v>
      </c>
      <c r="U63" s="737">
        <v>0.13558038324131211</v>
      </c>
      <c r="V63" s="737">
        <v>0.13379400260756194</v>
      </c>
      <c r="W63" s="737">
        <v>0.13288068376068377</v>
      </c>
      <c r="X63" s="737">
        <v>0.13206124224530982</v>
      </c>
      <c r="Y63" s="737">
        <v>0.13690110643326686</v>
      </c>
      <c r="Z63" s="737">
        <v>0.13367360644728005</v>
      </c>
      <c r="AA63" s="737">
        <v>0.13548122143472213</v>
      </c>
      <c r="AB63" s="737">
        <v>0.14264911889944321</v>
      </c>
      <c r="AC63" s="737">
        <v>0.14988553372716032</v>
      </c>
      <c r="AD63" s="737">
        <v>0.15277090195528767</v>
      </c>
      <c r="AE63" s="737">
        <v>0.16273731871241601</v>
      </c>
      <c r="AF63" s="737">
        <v>0.1611051129438639</v>
      </c>
      <c r="AG63" s="737">
        <v>0.17026495296905292</v>
      </c>
      <c r="AH63" s="737">
        <v>0.17187295540188002</v>
      </c>
      <c r="AI63" s="737">
        <v>0.16941666666666666</v>
      </c>
      <c r="AJ63" s="737">
        <v>0.18819623971797886</v>
      </c>
      <c r="AK63" s="737">
        <v>0.19713715931752715</v>
      </c>
      <c r="AL63" s="737">
        <v>0.19587093089663049</v>
      </c>
      <c r="AM63" s="737">
        <v>0.20034729520865532</v>
      </c>
      <c r="AN63" s="737">
        <v>0.19503570214212854</v>
      </c>
      <c r="AO63" s="737">
        <v>0.20684920083391245</v>
      </c>
      <c r="AP63" s="737">
        <v>0.21325428752911285</v>
      </c>
      <c r="AQ63" s="737">
        <v>0.20759535885499897</v>
      </c>
      <c r="AR63" s="737">
        <v>0.20824528692769836</v>
      </c>
      <c r="AS63" s="737">
        <v>0.20902219233355751</v>
      </c>
      <c r="AT63" s="737">
        <v>0.22214991596638656</v>
      </c>
      <c r="AU63" s="737">
        <v>0.19175771228333646</v>
      </c>
      <c r="AV63" s="737">
        <v>0.20076072988948857</v>
      </c>
      <c r="AW63" s="737">
        <v>0.21550009673050879</v>
      </c>
      <c r="AX63" s="750">
        <v>0.1978</v>
      </c>
      <c r="AY63" s="750">
        <v>0.1978</v>
      </c>
      <c r="AZ63" s="750">
        <v>0.20522129147153881</v>
      </c>
      <c r="BA63" s="750">
        <v>0.20780000000000001</v>
      </c>
      <c r="BB63" s="750">
        <v>0.20230000000000001</v>
      </c>
      <c r="BC63" s="750">
        <v>0.19159999999999999</v>
      </c>
      <c r="BD63" s="750">
        <v>0.182</v>
      </c>
      <c r="BE63" s="750">
        <v>0.182</v>
      </c>
      <c r="BF63" s="750">
        <v>0.18859999999999999</v>
      </c>
    </row>
    <row r="64" spans="1:16384" ht="15.75" customHeight="1" x14ac:dyDescent="0.25">
      <c r="A64" s="735" t="s">
        <v>794</v>
      </c>
      <c r="B64" s="736" t="s">
        <v>795</v>
      </c>
      <c r="C64" s="737">
        <v>9.6121456322407942E-2</v>
      </c>
      <c r="D64" s="737">
        <v>9.6074631811471189E-2</v>
      </c>
      <c r="E64" s="737">
        <v>9.371134698707316E-2</v>
      </c>
      <c r="F64" s="737">
        <v>0.13401362633062991</v>
      </c>
      <c r="G64" s="737">
        <v>0.13983438205280427</v>
      </c>
      <c r="H64" s="737">
        <v>0.11739856917889993</v>
      </c>
      <c r="I64" s="737">
        <v>0.11534435553482379</v>
      </c>
      <c r="J64" s="737">
        <v>0.11185893375478431</v>
      </c>
      <c r="K64" s="737">
        <v>0.12274882055443213</v>
      </c>
      <c r="L64" s="737">
        <v>0.11422048443168342</v>
      </c>
      <c r="M64" s="737">
        <v>0.11063666295074219</v>
      </c>
      <c r="N64" s="737">
        <v>0.11155414976090501</v>
      </c>
      <c r="O64" s="737">
        <v>0.1288719029176349</v>
      </c>
      <c r="P64" s="737">
        <v>0.12055283246283648</v>
      </c>
      <c r="Q64" s="737">
        <v>0.11935043824701194</v>
      </c>
      <c r="R64" s="737">
        <v>0.1194822111861923</v>
      </c>
      <c r="S64" s="737">
        <v>0.1277571332586786</v>
      </c>
      <c r="T64" s="737">
        <v>0.12620103297576479</v>
      </c>
      <c r="U64" s="737">
        <v>0.12857161416044169</v>
      </c>
      <c r="V64" s="737">
        <v>0.12612125162972621</v>
      </c>
      <c r="W64" s="737">
        <v>0.12511765199161426</v>
      </c>
      <c r="X64" s="737">
        <v>0.12899972793183348</v>
      </c>
      <c r="Y64" s="737">
        <v>0.13364532683359184</v>
      </c>
      <c r="Z64" s="737">
        <v>0.12120349227669577</v>
      </c>
      <c r="AA64" s="737">
        <v>0.12285354706233026</v>
      </c>
      <c r="AB64" s="737">
        <v>0.12999952833278744</v>
      </c>
      <c r="AC64" s="737">
        <v>0.13660348949031459</v>
      </c>
      <c r="AD64" s="737">
        <v>0.13915817506482583</v>
      </c>
      <c r="AE64" s="737">
        <v>0.14906911920764063</v>
      </c>
      <c r="AF64" s="737">
        <v>0.14723183735397871</v>
      </c>
      <c r="AG64" s="737">
        <v>0.15630071084942918</v>
      </c>
      <c r="AH64" s="737">
        <v>0.15831214543045263</v>
      </c>
      <c r="AI64" s="737">
        <v>0.16091666666666668</v>
      </c>
      <c r="AJ64" s="737">
        <v>0.17918331374853114</v>
      </c>
      <c r="AK64" s="737">
        <v>0.18748208878055986</v>
      </c>
      <c r="AL64" s="737">
        <v>0.18616219303255283</v>
      </c>
      <c r="AM64" s="737">
        <v>0.18507236195025994</v>
      </c>
      <c r="AN64" s="737">
        <v>0.18034682080924855</v>
      </c>
      <c r="AO64" s="737">
        <v>0.19183877692842252</v>
      </c>
      <c r="AP64" s="737">
        <v>0.19800973957230575</v>
      </c>
      <c r="AQ64" s="737">
        <v>0.19258806364204822</v>
      </c>
      <c r="AR64" s="737">
        <v>0.19332918997306817</v>
      </c>
      <c r="AS64" s="737">
        <v>0.19449630127774042</v>
      </c>
      <c r="AT64" s="737">
        <v>0.20762890756302521</v>
      </c>
      <c r="AU64" s="737">
        <v>0.17824166197359365</v>
      </c>
      <c r="AV64" s="737">
        <v>0.18688254947314314</v>
      </c>
      <c r="AW64" s="737">
        <v>0.20157090346295223</v>
      </c>
      <c r="AX64" s="737">
        <v>0.1845</v>
      </c>
      <c r="AY64" s="737">
        <v>0.18440000000000001</v>
      </c>
      <c r="AZ64" s="737">
        <v>0.19097421014444957</v>
      </c>
      <c r="BA64" s="737">
        <v>0.19409999999999999</v>
      </c>
      <c r="BB64" s="737">
        <v>0.1885</v>
      </c>
      <c r="BC64" s="737">
        <v>0.1777</v>
      </c>
      <c r="BD64" s="737">
        <v>0.16830000000000001</v>
      </c>
      <c r="BE64" s="737">
        <v>0.16889999999999999</v>
      </c>
      <c r="BF64" s="737">
        <v>0.17560000000000001</v>
      </c>
    </row>
    <row r="65" spans="1:58" ht="57.75" hidden="1" x14ac:dyDescent="0.25">
      <c r="A65" s="751" t="s">
        <v>813</v>
      </c>
      <c r="B65" s="751" t="s">
        <v>814</v>
      </c>
      <c r="C65" s="743"/>
      <c r="D65" s="752"/>
      <c r="E65" s="753"/>
      <c r="F65" s="753"/>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3"/>
      <c r="AN65" s="752"/>
      <c r="AO65" s="752"/>
      <c r="AP65" s="754"/>
      <c r="AQ65" s="752"/>
      <c r="AR65" s="752"/>
      <c r="AS65" s="752"/>
      <c r="AT65" s="748"/>
      <c r="AU65" s="748"/>
      <c r="AV65" s="748"/>
      <c r="AW65" s="748"/>
      <c r="AX65" s="748"/>
      <c r="AY65" s="748"/>
      <c r="AZ65" s="748"/>
      <c r="BA65" s="748"/>
      <c r="BB65" s="748"/>
      <c r="BC65" s="748"/>
      <c r="BD65" s="748"/>
      <c r="BE65" s="748"/>
      <c r="BF65" s="748"/>
    </row>
    <row r="66" spans="1:58" ht="15.75" customHeight="1" x14ac:dyDescent="0.25">
      <c r="C66" s="755"/>
      <c r="E66" s="755"/>
      <c r="F66" s="755"/>
      <c r="AM66" s="755"/>
    </row>
  </sheetData>
  <hyperlinks>
    <hyperlink ref="AV1" location="'Spis treści_Contents'!A1" display="spis treści" xr:uid="{00000000-0004-0000-1800-000000000000}"/>
    <hyperlink ref="AV2" location="'Spis treści_Contents'!A1" display="contents" xr:uid="{00000000-0004-0000-1800-000001000000}"/>
  </hyperlinks>
  <pageMargins left="0.7" right="0.7" top="0.75" bottom="0.75" header="0.3" footer="0.3"/>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2.7109375" defaultRowHeight="15.75" customHeight="1" outlineLevelCol="1" x14ac:dyDescent="0.25"/>
  <cols>
    <col min="1" max="1" width="65.7109375" style="7" customWidth="1"/>
    <col min="2" max="2" width="58" style="7" customWidth="1"/>
    <col min="3" max="21" width="12.7109375" style="174" hidden="1" customWidth="1" outlineLevel="1"/>
    <col min="22" max="22" width="12.7109375" style="25" hidden="1" customWidth="1" outlineLevel="1"/>
    <col min="23" max="28" width="12.7109375" style="174" hidden="1" customWidth="1" outlineLevel="1"/>
    <col min="29" max="29" width="12.7109375" style="215" hidden="1" customWidth="1" outlineLevel="1"/>
    <col min="30" max="30" width="12.7109375" style="174" hidden="1" customWidth="1" outlineLevel="1"/>
    <col min="31" max="32" width="12.7109375" style="199" hidden="1" customWidth="1" outlineLevel="1"/>
    <col min="33" max="42" width="12.7109375" style="200" hidden="1" customWidth="1" outlineLevel="1"/>
    <col min="43" max="43" width="12.7109375" style="200" collapsed="1"/>
    <col min="44" max="45" width="12.7109375" style="200"/>
    <col min="46" max="16384" width="12.7109375" style="215"/>
  </cols>
  <sheetData>
    <row r="1" spans="1:59" ht="15.75" customHeight="1" x14ac:dyDescent="0.25">
      <c r="A1" s="1" t="s">
        <v>350</v>
      </c>
      <c r="B1" s="1" t="s">
        <v>540</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59" ht="15.75" customHeight="1" x14ac:dyDescent="0.25">
      <c r="A2" s="284" t="s">
        <v>0</v>
      </c>
      <c r="B2" s="284" t="s">
        <v>148</v>
      </c>
      <c r="C2" s="2"/>
      <c r="D2" s="2"/>
      <c r="E2" s="2"/>
      <c r="F2" s="2"/>
      <c r="G2" s="2"/>
      <c r="H2" s="2"/>
      <c r="I2" s="2"/>
      <c r="J2" s="2"/>
      <c r="K2" s="2"/>
      <c r="L2" s="2"/>
      <c r="M2" s="2"/>
      <c r="N2" s="2"/>
      <c r="O2" s="39" t="s">
        <v>492</v>
      </c>
      <c r="P2" s="39" t="s">
        <v>492</v>
      </c>
      <c r="Q2" s="39" t="s">
        <v>492</v>
      </c>
      <c r="R2" s="39" t="s">
        <v>492</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59" ht="15.75" customHeight="1" x14ac:dyDescent="0.25">
      <c r="A3" s="768" t="s">
        <v>825</v>
      </c>
      <c r="B3" s="346" t="s">
        <v>826</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25">
      <c r="A4" s="768" t="s">
        <v>0</v>
      </c>
      <c r="B4" s="767"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3">
      <c r="A5" s="40"/>
      <c r="B5" s="783"/>
      <c r="C5" s="233"/>
      <c r="D5" s="233"/>
      <c r="E5" s="233"/>
      <c r="F5" s="233"/>
      <c r="G5" s="233"/>
      <c r="H5" s="233"/>
      <c r="I5" s="233"/>
      <c r="J5" s="233"/>
      <c r="K5" s="233"/>
      <c r="L5" s="233"/>
      <c r="M5" s="233"/>
      <c r="N5" s="233"/>
      <c r="O5" s="39" t="s">
        <v>491</v>
      </c>
      <c r="P5" s="39" t="s">
        <v>491</v>
      </c>
      <c r="Q5" s="39" t="s">
        <v>491</v>
      </c>
      <c r="R5" s="39" t="s">
        <v>491</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 customHeight="1" thickBot="1" x14ac:dyDescent="0.25">
      <c r="A6" s="470" t="s">
        <v>317</v>
      </c>
      <c r="B6" s="374" t="s">
        <v>160</v>
      </c>
      <c r="C6" s="374" t="s">
        <v>22</v>
      </c>
      <c r="D6" s="374" t="s">
        <v>23</v>
      </c>
      <c r="E6" s="374" t="s">
        <v>24</v>
      </c>
      <c r="F6" s="374" t="s">
        <v>25</v>
      </c>
      <c r="G6" s="374" t="s">
        <v>26</v>
      </c>
      <c r="H6" s="374" t="s">
        <v>27</v>
      </c>
      <c r="I6" s="374" t="s">
        <v>28</v>
      </c>
      <c r="J6" s="374" t="s">
        <v>29</v>
      </c>
      <c r="K6" s="374" t="s">
        <v>30</v>
      </c>
      <c r="L6" s="374" t="s">
        <v>31</v>
      </c>
      <c r="M6" s="374" t="s">
        <v>32</v>
      </c>
      <c r="N6" s="374" t="s">
        <v>33</v>
      </c>
      <c r="O6" s="374" t="s">
        <v>34</v>
      </c>
      <c r="P6" s="374" t="s">
        <v>35</v>
      </c>
      <c r="Q6" s="374" t="s">
        <v>36</v>
      </c>
      <c r="R6" s="374" t="s">
        <v>37</v>
      </c>
      <c r="S6" s="374" t="s">
        <v>38</v>
      </c>
      <c r="T6" s="374" t="s">
        <v>39</v>
      </c>
      <c r="U6" s="374" t="s">
        <v>40</v>
      </c>
      <c r="V6" s="374" t="s">
        <v>41</v>
      </c>
      <c r="W6" s="374" t="s">
        <v>101</v>
      </c>
      <c r="X6" s="374" t="s">
        <v>102</v>
      </c>
      <c r="Y6" s="374" t="s">
        <v>104</v>
      </c>
      <c r="Z6" s="374" t="s">
        <v>110</v>
      </c>
      <c r="AA6" s="374" t="s">
        <v>105</v>
      </c>
      <c r="AB6" s="374" t="s">
        <v>106</v>
      </c>
      <c r="AC6" s="374" t="s">
        <v>107</v>
      </c>
      <c r="AD6" s="374" t="s">
        <v>109</v>
      </c>
      <c r="AE6" s="471" t="s">
        <v>111</v>
      </c>
      <c r="AF6" s="471" t="s">
        <v>113</v>
      </c>
      <c r="AG6" s="471" t="s">
        <v>114</v>
      </c>
      <c r="AH6" s="471" t="s">
        <v>115</v>
      </c>
      <c r="AI6" s="471" t="s">
        <v>116</v>
      </c>
      <c r="AJ6" s="471" t="s">
        <v>117</v>
      </c>
      <c r="AK6" s="471" t="s">
        <v>118</v>
      </c>
      <c r="AL6" s="471" t="s">
        <v>119</v>
      </c>
      <c r="AM6" s="471" t="s">
        <v>120</v>
      </c>
      <c r="AN6" s="471" t="s">
        <v>200</v>
      </c>
      <c r="AO6" s="471" t="s">
        <v>201</v>
      </c>
      <c r="AP6" s="471" t="s">
        <v>402</v>
      </c>
      <c r="AQ6" s="471" t="s">
        <v>493</v>
      </c>
      <c r="AR6" s="471" t="s">
        <v>500</v>
      </c>
      <c r="AS6" s="471" t="s">
        <v>511</v>
      </c>
      <c r="AT6" s="471" t="s">
        <v>619</v>
      </c>
      <c r="AU6" s="471" t="s">
        <v>632</v>
      </c>
      <c r="AV6" s="471" t="s">
        <v>648</v>
      </c>
      <c r="AW6" s="471" t="s">
        <v>710</v>
      </c>
      <c r="AX6" s="471" t="s">
        <v>718</v>
      </c>
      <c r="AY6" s="471" t="s">
        <v>731</v>
      </c>
      <c r="AZ6" s="471" t="s">
        <v>733</v>
      </c>
      <c r="BA6" s="471" t="s">
        <v>735</v>
      </c>
      <c r="BB6" s="471" t="s">
        <v>737</v>
      </c>
      <c r="BC6" s="471" t="s">
        <v>741</v>
      </c>
      <c r="BD6" s="471" t="s">
        <v>821</v>
      </c>
      <c r="BE6" s="471" t="s">
        <v>827</v>
      </c>
      <c r="BF6" s="260" t="s">
        <v>830</v>
      </c>
    </row>
    <row r="7" spans="1:59" ht="15.75" customHeight="1" x14ac:dyDescent="0.25">
      <c r="A7" s="472" t="s">
        <v>3</v>
      </c>
      <c r="B7" s="472"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25">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25">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25">
      <c r="A10" s="468" t="s">
        <v>716</v>
      </c>
      <c r="B10" s="468"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25">
      <c r="A11" s="473" t="s">
        <v>10</v>
      </c>
      <c r="B11" s="473"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25">
      <c r="A12" s="473" t="s">
        <v>537</v>
      </c>
      <c r="B12" s="473" t="s">
        <v>563</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25">
      <c r="A13" s="473" t="s">
        <v>538</v>
      </c>
      <c r="B13" s="473"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25">
      <c r="A14" s="473" t="s">
        <v>7</v>
      </c>
      <c r="B14" s="473"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450000000000003" customHeight="1" x14ac:dyDescent="0.25">
      <c r="A15" s="468" t="s">
        <v>717</v>
      </c>
      <c r="B15" s="468"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25">
      <c r="A16" s="473" t="s">
        <v>612</v>
      </c>
      <c r="B16" s="473"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25">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25">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25">
      <c r="A19" s="38" t="s">
        <v>636</v>
      </c>
      <c r="B19" s="38" t="s">
        <v>624</v>
      </c>
      <c r="C19" s="474" t="s">
        <v>122</v>
      </c>
      <c r="D19" s="474" t="s">
        <v>122</v>
      </c>
      <c r="E19" s="474" t="s">
        <v>122</v>
      </c>
      <c r="F19" s="474" t="s">
        <v>122</v>
      </c>
      <c r="G19" s="474" t="s">
        <v>122</v>
      </c>
      <c r="H19" s="474" t="s">
        <v>122</v>
      </c>
      <c r="I19" s="474" t="s">
        <v>122</v>
      </c>
      <c r="J19" s="474" t="s">
        <v>122</v>
      </c>
      <c r="K19" s="474" t="s">
        <v>122</v>
      </c>
      <c r="L19" s="474" t="s">
        <v>122</v>
      </c>
      <c r="M19" s="474" t="s">
        <v>122</v>
      </c>
      <c r="N19" s="474" t="s">
        <v>122</v>
      </c>
      <c r="O19" s="474" t="s">
        <v>122</v>
      </c>
      <c r="P19" s="474" t="s">
        <v>122</v>
      </c>
      <c r="Q19" s="474" t="s">
        <v>122</v>
      </c>
      <c r="R19" s="474" t="s">
        <v>122</v>
      </c>
      <c r="S19" s="474" t="s">
        <v>122</v>
      </c>
      <c r="T19" s="474" t="s">
        <v>122</v>
      </c>
      <c r="U19" s="474" t="s">
        <v>122</v>
      </c>
      <c r="V19" s="474" t="s">
        <v>122</v>
      </c>
      <c r="W19" s="474" t="s">
        <v>122</v>
      </c>
      <c r="X19" s="474" t="s">
        <v>122</v>
      </c>
      <c r="Y19" s="474" t="s">
        <v>122</v>
      </c>
      <c r="Z19" s="474" t="s">
        <v>122</v>
      </c>
      <c r="AA19" s="474" t="s">
        <v>122</v>
      </c>
      <c r="AB19" s="474" t="s">
        <v>122</v>
      </c>
      <c r="AC19" s="474" t="s">
        <v>122</v>
      </c>
      <c r="AD19" s="474" t="s">
        <v>122</v>
      </c>
      <c r="AE19" s="474" t="s">
        <v>122</v>
      </c>
      <c r="AF19" s="474" t="s">
        <v>122</v>
      </c>
      <c r="AG19" s="474" t="s">
        <v>122</v>
      </c>
      <c r="AH19" s="474" t="s">
        <v>122</v>
      </c>
      <c r="AI19" s="474" t="s">
        <v>122</v>
      </c>
      <c r="AJ19" s="474" t="s">
        <v>122</v>
      </c>
      <c r="AK19" s="474" t="s">
        <v>122</v>
      </c>
      <c r="AL19" s="474" t="s">
        <v>122</v>
      </c>
      <c r="AM19" s="474" t="s">
        <v>122</v>
      </c>
      <c r="AN19" s="474" t="s">
        <v>122</v>
      </c>
      <c r="AO19" s="474" t="s">
        <v>122</v>
      </c>
      <c r="AP19" s="474"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25">
      <c r="A20" s="38" t="s">
        <v>495</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25">
      <c r="A21" s="473" t="s">
        <v>202</v>
      </c>
      <c r="B21" s="473" t="s">
        <v>616</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25">
      <c r="A22" s="681" t="s">
        <v>539</v>
      </c>
      <c r="B22" s="681" t="s">
        <v>499</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25">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25">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25">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5">
        <v>454</v>
      </c>
      <c r="AX25" s="795">
        <v>-4916</v>
      </c>
      <c r="AY25" s="192">
        <v>718</v>
      </c>
      <c r="AZ25" s="795">
        <v>843</v>
      </c>
      <c r="BA25" s="795">
        <v>853</v>
      </c>
      <c r="BB25" s="795">
        <v>1038</v>
      </c>
      <c r="BC25" s="795">
        <v>1310</v>
      </c>
      <c r="BD25" s="795">
        <v>57</v>
      </c>
      <c r="BE25" s="795">
        <v>-1017</v>
      </c>
      <c r="BF25" s="795">
        <v>1712</v>
      </c>
      <c r="BG25" s="784"/>
    </row>
    <row r="26" spans="1:60" ht="75" customHeight="1" x14ac:dyDescent="0.25">
      <c r="B26" s="200"/>
      <c r="AT26" s="200"/>
      <c r="AU26" s="200"/>
      <c r="AV26" s="200"/>
      <c r="AW26" s="200"/>
      <c r="AX26" s="200"/>
      <c r="AY26" s="200"/>
      <c r="AZ26" s="200"/>
      <c r="BA26" s="200"/>
      <c r="BB26" s="200"/>
      <c r="BC26" s="200"/>
      <c r="BD26" s="200"/>
      <c r="BE26" s="200"/>
      <c r="BF26" s="200"/>
    </row>
    <row r="27" spans="1:60" ht="40.5" customHeight="1" x14ac:dyDescent="0.25">
      <c r="B27" s="174"/>
      <c r="AT27" s="200"/>
      <c r="AU27" s="200"/>
      <c r="AV27" s="415"/>
      <c r="AW27" s="200"/>
      <c r="AX27" s="200"/>
      <c r="AY27" s="200"/>
      <c r="AZ27" s="200"/>
      <c r="BA27" s="200"/>
      <c r="BB27" s="200"/>
      <c r="BC27" s="200"/>
      <c r="BD27" s="200"/>
      <c r="BE27" s="200"/>
      <c r="BF27" s="200"/>
    </row>
    <row r="28" spans="1:60" ht="15.75" customHeight="1" x14ac:dyDescent="0.25">
      <c r="A28" s="174"/>
      <c r="B28" s="174"/>
    </row>
    <row r="29" spans="1:60" ht="15.75" customHeight="1" x14ac:dyDescent="0.25">
      <c r="A29" s="174"/>
      <c r="B29" s="174"/>
      <c r="AT29" s="200"/>
      <c r="AU29" s="200"/>
      <c r="AW29" s="200"/>
      <c r="AX29" s="200"/>
      <c r="AY29" s="200"/>
      <c r="AZ29" s="200"/>
      <c r="BA29" s="200"/>
      <c r="BB29" s="200"/>
      <c r="BC29" s="200"/>
      <c r="BD29" s="200"/>
      <c r="BE29" s="200"/>
      <c r="BF29" s="200"/>
    </row>
    <row r="30" spans="1:60" ht="15.75" customHeight="1" x14ac:dyDescent="0.25">
      <c r="A30" s="174"/>
      <c r="B30" s="174"/>
    </row>
    <row r="31" spans="1:60" ht="15.75" customHeight="1" x14ac:dyDescent="0.25">
      <c r="A31" s="174"/>
      <c r="B31" s="174"/>
      <c r="AK31" s="199"/>
    </row>
    <row r="32" spans="1:60" ht="15.75" customHeight="1" x14ac:dyDescent="0.25">
      <c r="A32" s="174"/>
      <c r="B32" s="174"/>
      <c r="AK32" s="199"/>
      <c r="AL32" s="199"/>
    </row>
    <row r="33" spans="1:45" ht="15.75" customHeight="1" x14ac:dyDescent="0.25">
      <c r="A33" s="174"/>
      <c r="B33" s="174"/>
      <c r="AK33" s="199"/>
      <c r="AL33" s="199"/>
    </row>
    <row r="34" spans="1:45" ht="15.75" customHeight="1" x14ac:dyDescent="0.25">
      <c r="A34" s="174"/>
      <c r="B34" s="174"/>
      <c r="AL34" s="199"/>
    </row>
    <row r="35" spans="1:45" ht="15.75" customHeight="1" x14ac:dyDescent="0.25">
      <c r="A35" s="174"/>
      <c r="B35" s="174"/>
    </row>
    <row r="36" spans="1:45" ht="15.75" customHeight="1" x14ac:dyDescent="0.25">
      <c r="A36" s="174"/>
      <c r="B36" s="174"/>
    </row>
    <row r="37" spans="1:45" ht="15.75" customHeight="1" x14ac:dyDescent="0.25">
      <c r="A37" s="174"/>
      <c r="B37" s="174"/>
    </row>
    <row r="38" spans="1:45" ht="15.75" customHeight="1" x14ac:dyDescent="0.25">
      <c r="A38" s="174"/>
      <c r="B38" s="174"/>
    </row>
    <row r="39" spans="1:45" ht="15.75" customHeight="1" x14ac:dyDescent="0.25">
      <c r="A39" s="174"/>
      <c r="B39" s="174"/>
    </row>
    <row r="40" spans="1:45" s="174" customFormat="1" ht="15.75" customHeight="1" x14ac:dyDescent="0.25">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25">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25">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25">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25">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25">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25">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25">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25">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25">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25">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25">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25">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25">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25">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25">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25">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25">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25">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25">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25">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25">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25">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25">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25">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25">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25">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25">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25">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25">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25">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25">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xr:uid="{00000000-0004-0000-1A00-000000000000}"/>
    <hyperlink ref="AV2" location="'Spis treści_Contents'!A1" display="contents" xr:uid="{00000000-0004-0000-1A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58.28515625" style="7" customWidth="1"/>
    <col min="2" max="2" width="60.5703125" style="7" bestFit="1" customWidth="1"/>
    <col min="3" max="6" width="12.7109375" style="25" hidden="1" customWidth="1" outlineLevel="1"/>
    <col min="7" max="34" width="12.7109375" style="174" hidden="1" customWidth="1" outlineLevel="1"/>
    <col min="35" max="42" width="12.7109375" style="200" hidden="1" customWidth="1" outlineLevel="1"/>
    <col min="43" max="43" width="12.7109375" style="200" customWidth="1" collapsed="1"/>
    <col min="44" max="45" width="12.7109375" style="200"/>
    <col min="46" max="16384" width="12.7109375" style="215"/>
  </cols>
  <sheetData>
    <row r="1" spans="1:60" ht="15.75" customHeight="1" x14ac:dyDescent="0.25">
      <c r="A1" s="768" t="s">
        <v>342</v>
      </c>
      <c r="B1" s="346"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0" ht="15.75" customHeight="1" x14ac:dyDescent="0.25">
      <c r="A2" s="768" t="s">
        <v>0</v>
      </c>
      <c r="B2" s="767" t="s">
        <v>148</v>
      </c>
      <c r="C2" s="154"/>
      <c r="D2" s="154"/>
      <c r="E2" s="154"/>
      <c r="F2" s="154"/>
      <c r="G2" s="2"/>
      <c r="H2" s="2"/>
      <c r="I2" s="2"/>
      <c r="J2" s="2"/>
      <c r="K2" s="2"/>
      <c r="L2" s="2"/>
      <c r="M2" s="2"/>
      <c r="N2" s="2"/>
      <c r="O2" s="375" t="s">
        <v>492</v>
      </c>
      <c r="P2" s="375" t="s">
        <v>492</v>
      </c>
      <c r="Q2" s="375" t="s">
        <v>492</v>
      </c>
      <c r="R2" s="375" t="s">
        <v>492</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60" s="174" customFormat="1" ht="15.75" customHeight="1" thickBot="1" x14ac:dyDescent="0.3">
      <c r="A3" s="766"/>
      <c r="B3" s="40"/>
      <c r="C3" s="232"/>
      <c r="D3" s="232"/>
      <c r="E3" s="232"/>
      <c r="F3" s="232"/>
      <c r="G3" s="233"/>
      <c r="H3" s="233"/>
      <c r="I3" s="233"/>
      <c r="J3" s="233"/>
      <c r="K3" s="2"/>
      <c r="L3" s="2"/>
      <c r="M3" s="2"/>
      <c r="N3" s="2"/>
      <c r="O3" s="375" t="s">
        <v>613</v>
      </c>
      <c r="P3" s="375" t="s">
        <v>613</v>
      </c>
      <c r="Q3" s="375" t="s">
        <v>613</v>
      </c>
      <c r="R3" s="375" t="s">
        <v>613</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15" customHeight="1" thickBot="1" x14ac:dyDescent="0.25">
      <c r="A4" s="761" t="s">
        <v>317</v>
      </c>
      <c r="B4" s="376" t="s">
        <v>160</v>
      </c>
      <c r="C4" s="260" t="s">
        <v>667</v>
      </c>
      <c r="D4" s="260" t="s">
        <v>666</v>
      </c>
      <c r="E4" s="260" t="s">
        <v>668</v>
      </c>
      <c r="F4" s="260" t="s">
        <v>669</v>
      </c>
      <c r="G4" s="260" t="s">
        <v>26</v>
      </c>
      <c r="H4" s="260" t="s">
        <v>27</v>
      </c>
      <c r="I4" s="260" t="s">
        <v>28</v>
      </c>
      <c r="J4" s="260" t="s">
        <v>29</v>
      </c>
      <c r="K4" s="260" t="s">
        <v>30</v>
      </c>
      <c r="L4" s="260" t="s">
        <v>31</v>
      </c>
      <c r="M4" s="260" t="s">
        <v>32</v>
      </c>
      <c r="N4" s="260" t="s">
        <v>33</v>
      </c>
      <c r="O4" s="260" t="s">
        <v>34</v>
      </c>
      <c r="P4" s="260" t="s">
        <v>35</v>
      </c>
      <c r="Q4" s="260" t="s">
        <v>36</v>
      </c>
      <c r="R4" s="260" t="s">
        <v>37</v>
      </c>
      <c r="S4" s="260" t="s">
        <v>38</v>
      </c>
      <c r="T4" s="260" t="s">
        <v>39</v>
      </c>
      <c r="U4" s="260" t="s">
        <v>40</v>
      </c>
      <c r="V4" s="260" t="s">
        <v>41</v>
      </c>
      <c r="W4" s="260" t="s">
        <v>101</v>
      </c>
      <c r="X4" s="260" t="s">
        <v>102</v>
      </c>
      <c r="Y4" s="260"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0" ht="15.75" customHeight="1" x14ac:dyDescent="0.25">
      <c r="A5" s="762" t="s">
        <v>3</v>
      </c>
      <c r="B5" s="465" t="s">
        <v>132</v>
      </c>
      <c r="C5" s="377">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6">
        <v>418</v>
      </c>
      <c r="AZ5" s="456">
        <v>481</v>
      </c>
      <c r="BA5" s="456">
        <v>357</v>
      </c>
      <c r="BB5" s="201">
        <v>423</v>
      </c>
      <c r="BC5" s="201">
        <v>488</v>
      </c>
      <c r="BD5" s="201">
        <v>938</v>
      </c>
      <c r="BE5" s="201">
        <v>1145</v>
      </c>
      <c r="BF5" s="201">
        <v>1325</v>
      </c>
      <c r="BG5" s="200"/>
      <c r="BH5" s="200"/>
    </row>
    <row r="6" spans="1:60" s="174" customFormat="1" ht="15.75" customHeight="1" x14ac:dyDescent="0.25">
      <c r="A6" s="763" t="s">
        <v>5</v>
      </c>
      <c r="B6" s="467" t="s">
        <v>135</v>
      </c>
      <c r="C6" s="378">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25">
      <c r="A7" s="763" t="s">
        <v>6</v>
      </c>
      <c r="B7" s="467" t="s">
        <v>149</v>
      </c>
      <c r="C7" s="378">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7" x14ac:dyDescent="0.25">
      <c r="A8" s="765" t="s">
        <v>716</v>
      </c>
      <c r="B8" s="764" t="s">
        <v>347</v>
      </c>
      <c r="C8" s="379">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25">
      <c r="A9" s="765" t="s">
        <v>10</v>
      </c>
      <c r="B9" s="764"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25">
      <c r="A10" s="765" t="s">
        <v>537</v>
      </c>
      <c r="B10" s="764" t="s">
        <v>563</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25">
      <c r="A11" s="468" t="s">
        <v>538</v>
      </c>
      <c r="B11" s="760"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25">
      <c r="A12" s="765" t="s">
        <v>7</v>
      </c>
      <c r="B12" s="764"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5" x14ac:dyDescent="0.25">
      <c r="A13" s="765" t="s">
        <v>717</v>
      </c>
      <c r="B13" s="764"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25">
      <c r="A14" s="765" t="s">
        <v>612</v>
      </c>
      <c r="B14" s="764"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25">
      <c r="A15" s="763" t="s">
        <v>337</v>
      </c>
      <c r="B15" s="467"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25">
      <c r="A16" s="763" t="s">
        <v>338</v>
      </c>
      <c r="B16" s="467"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25">
      <c r="A17" s="763" t="s">
        <v>494</v>
      </c>
      <c r="B17" s="467"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25">
      <c r="A18" s="765" t="s">
        <v>202</v>
      </c>
      <c r="B18" s="764" t="s">
        <v>616</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5" customFormat="1" ht="15.75" customHeight="1" x14ac:dyDescent="0.25">
      <c r="A19" s="769" t="s">
        <v>539</v>
      </c>
      <c r="B19" s="682" t="s">
        <v>499</v>
      </c>
      <c r="C19" s="683">
        <v>0</v>
      </c>
      <c r="D19" s="683">
        <v>0</v>
      </c>
      <c r="E19" s="683">
        <v>0</v>
      </c>
      <c r="F19" s="683">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-110</v>
      </c>
      <c r="AR19" s="683">
        <v>-2</v>
      </c>
      <c r="AS19" s="683">
        <v>-1</v>
      </c>
      <c r="AT19" s="684">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25">
      <c r="A20" s="763" t="s">
        <v>112</v>
      </c>
      <c r="B20" s="467"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25">
      <c r="A21" s="466" t="s">
        <v>340</v>
      </c>
      <c r="B21" s="759"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25">
      <c r="A22" s="770" t="s">
        <v>341</v>
      </c>
      <c r="B22" s="469"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67" customFormat="1" ht="15.75" hidden="1" customHeight="1" x14ac:dyDescent="0.25">
      <c r="A23" s="437" t="s">
        <v>664</v>
      </c>
      <c r="B23" s="437" t="s">
        <v>665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04">
        <v>1764</v>
      </c>
      <c r="AW23" s="266" t="e">
        <f>BB23-AV23-AU23</f>
        <v>#VALUE!</v>
      </c>
      <c r="AX23" s="266"/>
      <c r="AY23" s="267" t="str">
        <f>IF((AQ23+AR23+AS23)=AX23,"ok","!")</f>
        <v>ok</v>
      </c>
      <c r="AZ23" s="267">
        <f>[2]SEGM_RZIS!$D$27</f>
        <v>344.56620099999998</v>
      </c>
      <c r="BA23" s="267" t="e">
        <f>AY23+AZ23</f>
        <v>#VALUE!</v>
      </c>
      <c r="BB23" s="266" t="e">
        <f>BC23-AY23-AZ23-BA23</f>
        <v>#VALUE!</v>
      </c>
      <c r="BC23" s="266"/>
      <c r="BD23" s="266"/>
      <c r="BE23" s="266"/>
      <c r="BF23" s="266"/>
    </row>
    <row r="24" spans="1:60" ht="77.25" customHeight="1" x14ac:dyDescent="0.25">
      <c r="A24" s="200"/>
      <c r="B24" s="200"/>
      <c r="AT24" s="200"/>
      <c r="AU24" s="200"/>
      <c r="AV24" s="200"/>
      <c r="AW24" s="200"/>
      <c r="AX24" s="200"/>
      <c r="AY24" s="200"/>
      <c r="AZ24" s="200"/>
      <c r="BA24" s="200"/>
      <c r="BB24" s="200"/>
      <c r="BC24" s="200"/>
      <c r="BD24" s="200"/>
      <c r="BE24" s="200"/>
      <c r="BF24" s="200"/>
    </row>
    <row r="25" spans="1:60" ht="15.75" customHeight="1" x14ac:dyDescent="0.25">
      <c r="A25" s="174"/>
      <c r="B25" s="174"/>
      <c r="AT25" s="200"/>
      <c r="AU25" s="200"/>
      <c r="AW25" s="200"/>
      <c r="AX25" s="200"/>
      <c r="BB25" s="200"/>
      <c r="BC25" s="200"/>
      <c r="BD25" s="200"/>
      <c r="BE25" s="200"/>
      <c r="BF25" s="200"/>
    </row>
    <row r="26" spans="1:60" ht="15.75" customHeight="1" x14ac:dyDescent="0.25">
      <c r="A26" s="174"/>
      <c r="B26" s="174"/>
    </row>
    <row r="27" spans="1:60" ht="15.75" customHeight="1" x14ac:dyDescent="0.25">
      <c r="A27" s="174"/>
      <c r="B27" s="174"/>
    </row>
    <row r="28" spans="1:60" ht="15.75" customHeight="1" x14ac:dyDescent="0.25">
      <c r="A28" s="174"/>
      <c r="B28" s="174"/>
    </row>
    <row r="29" spans="1:60" ht="15.75" customHeight="1" x14ac:dyDescent="0.25">
      <c r="A29" s="174"/>
      <c r="B29" s="174"/>
    </row>
    <row r="30" spans="1:60" ht="15.75" customHeight="1" x14ac:dyDescent="0.25">
      <c r="A30" s="174"/>
      <c r="B30" s="174"/>
    </row>
    <row r="31" spans="1:60" ht="15.75" customHeight="1" x14ac:dyDescent="0.25">
      <c r="A31" s="174"/>
      <c r="B31" s="174"/>
    </row>
    <row r="32" spans="1:60" ht="15.75" customHeight="1" x14ac:dyDescent="0.25">
      <c r="A32" s="174"/>
      <c r="B32" s="174"/>
    </row>
    <row r="33" spans="1:45" ht="15.75" customHeight="1" x14ac:dyDescent="0.25">
      <c r="A33" s="174"/>
      <c r="B33" s="174"/>
    </row>
    <row r="34" spans="1:45" ht="15.75" customHeight="1" x14ac:dyDescent="0.25">
      <c r="A34" s="174"/>
      <c r="B34" s="174"/>
    </row>
    <row r="35" spans="1:45" ht="15.75" customHeight="1" x14ac:dyDescent="0.25">
      <c r="A35" s="174"/>
      <c r="B35" s="174"/>
    </row>
    <row r="36" spans="1:45" ht="15.75" customHeight="1" x14ac:dyDescent="0.25">
      <c r="A36" s="174"/>
      <c r="B36" s="174"/>
    </row>
    <row r="37" spans="1:45" ht="15.75" customHeight="1" x14ac:dyDescent="0.25">
      <c r="A37" s="174"/>
      <c r="B37" s="174"/>
    </row>
    <row r="38" spans="1:45" s="174" customFormat="1" ht="15.75" customHeight="1" x14ac:dyDescent="0.2">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
      <c r="A40" s="6"/>
      <c r="B40" s="6"/>
      <c r="C40" s="25"/>
      <c r="D40" s="25"/>
      <c r="E40" s="25"/>
      <c r="F40" s="25"/>
      <c r="AI40" s="199"/>
      <c r="AJ40" s="199"/>
      <c r="AK40" s="199"/>
      <c r="AL40" s="199"/>
      <c r="AM40" s="199"/>
      <c r="AN40" s="199"/>
      <c r="AO40" s="199"/>
      <c r="AP40" s="199"/>
      <c r="AQ40" s="199"/>
      <c r="AR40" s="199"/>
      <c r="AS40" s="199"/>
    </row>
    <row r="50" spans="1:45" ht="15.75" customHeight="1" x14ac:dyDescent="0.25">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25">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25">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25">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25">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25">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25">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25">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25">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25">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25">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25">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25">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25">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25">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25">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25">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25">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25">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25">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25">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25">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25">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25">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25">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25">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25">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25">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25">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xr:uid="{00000000-0004-0000-1C00-000000000000}"/>
    <hyperlink ref="AV2" location="'Spis treści_Contents'!A1" display="contents" xr:uid="{00000000-0004-0000-1C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Nazwane zakresy</vt:lpstr>
      </vt:variant>
      <vt:variant>
        <vt:i4>28</vt:i4>
      </vt:variant>
    </vt:vector>
  </HeadingPairs>
  <TitlesOfParts>
    <vt:vector size="57" baseType="lpstr">
      <vt:lpstr>Spis treści_Contents</vt:lpstr>
      <vt:lpstr>Nota_Note</vt:lpstr>
      <vt:lpstr>1_Podstawowe dane_Key data_new</vt:lpstr>
      <vt:lpstr>2_RZiS_P&amp;L_new</vt:lpstr>
      <vt:lpstr>3_Odsetkowy_NII_new</vt:lpstr>
      <vt:lpstr>4_Prowizyjny_F&amp;C_new</vt:lpstr>
      <vt:lpstr>5_Koszty adm_Adm expenses_new</vt:lpstr>
      <vt:lpstr>6_Operacyjne_Operating</vt:lpstr>
      <vt:lpstr>7_Odpisy_Impairments</vt:lpstr>
      <vt:lpstr>8_Bilans_Balance sheet_new</vt:lpstr>
      <vt:lpstr>9_Kredyty_Loans_new</vt:lpstr>
      <vt:lpstr>9a_Kredyty_NS_Loans_NS</vt:lpstr>
      <vt:lpstr>10_Jakość portf_Portf_quali_new</vt:lpstr>
      <vt:lpstr>11_Depozyty_Deposits_new</vt:lpstr>
      <vt:lpstr>12_Adekwatność_Capital adeq_new</vt:lpstr>
      <vt:lpstr>13_RZiS_Detal_P&amp;L_Retail_new</vt:lpstr>
      <vt:lpstr>14_RZiS_C&amp;I_P&amp;L_C&amp;I_new</vt:lpstr>
      <vt:lpstr>1_Podstawowe dane_Key data_old</vt:lpstr>
      <vt:lpstr>2_RZiS_P&amp;L_old</vt:lpstr>
      <vt:lpstr>3_Odsetkowy_NII_old</vt:lpstr>
      <vt:lpstr>4_Prowizyjny_F&amp;C_old</vt:lpstr>
      <vt:lpstr>5_Koszty adm_Adm expenses_old</vt:lpstr>
      <vt:lpstr>8_Bilans_Balance sheet_old</vt:lpstr>
      <vt:lpstr>9_Kredyty_Loans_old</vt:lpstr>
      <vt:lpstr>10_Jakość portf_Portf_quali_old</vt:lpstr>
      <vt:lpstr>11_Depozyty_Deposits_old</vt:lpstr>
      <vt:lpstr>12_Adekwatność_Capital adeq_old</vt:lpstr>
      <vt:lpstr>13_RZiS_Detal_P&amp;L_Retail_old</vt:lpstr>
      <vt:lpstr>14_RZiS_C&amp;I_P&amp;L_C&amp;I_old</vt:lpstr>
      <vt:lpstr>'1_Podstawowe dane_Key data_new'!Obszar_wydruku</vt:lpstr>
      <vt:lpstr>'1_Podstawowe dane_Key data_old'!Obszar_wydruku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2023-08-23T11:59:56Z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